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Excel\"/>
    </mc:Choice>
  </mc:AlternateContent>
  <xr:revisionPtr revIDLastSave="0" documentId="13_ncr:1_{C49440CD-B1B5-4948-858D-E85FEB0A1EB9}" xr6:coauthVersionLast="47" xr6:coauthVersionMax="47" xr10:uidLastSave="{00000000-0000-0000-0000-000000000000}"/>
  <bookViews>
    <workbookView xWindow="-120" yWindow="-120" windowWidth="20730" windowHeight="11040" xr2:uid="{D4B1AAC8-7BC7-4125-AF67-894F36808B21}"/>
  </bookViews>
  <sheets>
    <sheet name="演習" sheetId="28" r:id="rId1"/>
    <sheet name="練習問題①" sheetId="21" r:id="rId2"/>
    <sheet name="練習問題②" sheetId="18" r:id="rId3"/>
    <sheet name="練習問題③" sheetId="13" r:id="rId4"/>
    <sheet name="練習問題④" sheetId="14" r:id="rId5"/>
    <sheet name="演習解答例" sheetId="19" r:id="rId6"/>
    <sheet name="練習問題①解答例" sheetId="17" r:id="rId7"/>
    <sheet name="練習問題②解答例" sheetId="22" r:id="rId8"/>
    <sheet name="練習問題③ 解答例" sheetId="23" r:id="rId9"/>
    <sheet name="練習問題④解答例" sheetId="24" r:id="rId10"/>
    <sheet name="Sheet1" sheetId="25" r:id="rId11"/>
  </sheets>
  <calcPr calcId="191029"/>
  <pivotCaches>
    <pivotCache cacheId="6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4" l="1"/>
  <c r="R6" i="24"/>
  <c r="R5" i="24"/>
  <c r="R4" i="24"/>
  <c r="H7" i="24"/>
  <c r="H6" i="24"/>
  <c r="H5" i="24"/>
  <c r="G5" i="24"/>
  <c r="G4" i="24"/>
  <c r="G8" i="24" s="1"/>
  <c r="G6" i="24"/>
  <c r="G7" i="24"/>
  <c r="H4" i="24"/>
  <c r="N6" i="23"/>
  <c r="M6" i="23"/>
  <c r="N5" i="23"/>
  <c r="M5" i="23"/>
  <c r="I7" i="24" l="1"/>
  <c r="H8" i="24"/>
  <c r="I6" i="24"/>
  <c r="I5" i="24"/>
  <c r="I4" i="24"/>
</calcChain>
</file>

<file path=xl/sharedStrings.xml><?xml version="1.0" encoding="utf-8"?>
<sst xmlns="http://schemas.openxmlformats.org/spreadsheetml/2006/main" count="1308" uniqueCount="157">
  <si>
    <t>2020年</t>
  </si>
  <si>
    <t>みどりの日</t>
  </si>
  <si>
    <t>日付</t>
    <rPh sb="0" eb="2">
      <t>ヒヅケ</t>
    </rPh>
    <phoneticPr fontId="2"/>
  </si>
  <si>
    <t>（万人）</t>
  </si>
  <si>
    <t>昭和55（1980）年</t>
  </si>
  <si>
    <t>令和２（2020）年</t>
  </si>
  <si>
    <t>男性／就業者</t>
  </si>
  <si>
    <t>男性／非就業者</t>
  </si>
  <si>
    <t>女性／就業者</t>
  </si>
  <si>
    <t>女性／非就業者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</si>
  <si>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</si>
  <si>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</si>
  <si>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</si>
  <si>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</si>
  <si>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</si>
  <si>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</si>
  <si>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</si>
  <si>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</si>
  <si>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</si>
  <si>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</si>
  <si>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</si>
  <si>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</si>
  <si>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</si>
  <si>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</si>
  <si>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</si>
  <si>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女性</t>
    <rPh sb="0" eb="2">
      <t>ジョセイ</t>
    </rPh>
    <phoneticPr fontId="2"/>
  </si>
  <si>
    <t>就業</t>
    <rPh sb="0" eb="2">
      <t>シュウギョウ</t>
    </rPh>
    <phoneticPr fontId="2"/>
  </si>
  <si>
    <t>非就業</t>
    <rPh sb="0" eb="1">
      <t>ヒ</t>
    </rPh>
    <rPh sb="1" eb="3">
      <t>シュウギョウ</t>
    </rPh>
    <phoneticPr fontId="2"/>
  </si>
  <si>
    <t>昭和55年</t>
    <rPh sb="0" eb="2">
      <t>ショウワ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</si>
  <si>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</si>
  <si>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人口構造の変化（男女、年齢階級、就業状況別・15歳以上）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</si>
  <si>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</si>
  <si>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</si>
  <si>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</si>
  <si>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東綾子</t>
    <rPh sb="0" eb="1">
      <t>ヒガシ</t>
    </rPh>
    <rPh sb="1" eb="3">
      <t>アヤコ</t>
    </rPh>
    <phoneticPr fontId="2"/>
  </si>
  <si>
    <t>笹山和美</t>
    <rPh sb="0" eb="2">
      <t>ササヤマ</t>
    </rPh>
    <rPh sb="2" eb="4">
      <t>カズミ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</si>
  <si>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</si>
  <si>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</si>
  <si>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相原浩伸</t>
    <rPh sb="0" eb="2">
      <t>アイハラ</t>
    </rPh>
    <rPh sb="2" eb="4">
      <t>ヒロノブ</t>
    </rPh>
    <phoneticPr fontId="2"/>
  </si>
  <si>
    <t>小坂公男</t>
    <rPh sb="0" eb="2">
      <t>コサカ</t>
    </rPh>
    <rPh sb="2" eb="4">
      <t>キミオ</t>
    </rPh>
    <phoneticPr fontId="2"/>
  </si>
  <si>
    <t>水森勝也</t>
    <rPh sb="0" eb="2">
      <t>ミズモリ</t>
    </rPh>
    <rPh sb="2" eb="4">
      <t>カツヤ</t>
    </rPh>
    <phoneticPr fontId="2"/>
  </si>
  <si>
    <t>五十嵐真由</t>
    <rPh sb="0" eb="3">
      <t>イガラシ</t>
    </rPh>
    <rPh sb="3" eb="5">
      <t>マユ</t>
    </rPh>
    <phoneticPr fontId="2"/>
  </si>
  <si>
    <t>山根智花</t>
    <rPh sb="0" eb="2">
      <t>ヤマネ</t>
    </rPh>
    <rPh sb="2" eb="4">
      <t>トモカ</t>
    </rPh>
    <phoneticPr fontId="2"/>
  </si>
  <si>
    <t>村上春香</t>
    <rPh sb="0" eb="2">
      <t>ムラカミ</t>
    </rPh>
    <rPh sb="2" eb="4">
      <t>ハルカ</t>
    </rPh>
    <phoneticPr fontId="2"/>
  </si>
  <si>
    <t>太田美智子</t>
    <rPh sb="0" eb="2">
      <t>オオタ</t>
    </rPh>
    <rPh sb="2" eb="5">
      <t>ミチコ</t>
    </rPh>
    <phoneticPr fontId="2"/>
  </si>
  <si>
    <t>佐藤博一</t>
    <rPh sb="0" eb="2">
      <t>サトウ</t>
    </rPh>
    <rPh sb="2" eb="4">
      <t>ヒロカズ</t>
    </rPh>
    <phoneticPr fontId="2"/>
  </si>
  <si>
    <t>大塚早紀</t>
    <rPh sb="0" eb="2">
      <t>オオツカ</t>
    </rPh>
    <rPh sb="2" eb="4">
      <t>サキ</t>
    </rPh>
    <phoneticPr fontId="2"/>
  </si>
  <si>
    <t>後藤裕樹</t>
    <rPh sb="0" eb="2">
      <t>ゴトウ</t>
    </rPh>
    <rPh sb="2" eb="4">
      <t>ヒロキ</t>
    </rPh>
    <phoneticPr fontId="2"/>
  </si>
  <si>
    <t>関根薫</t>
    <rPh sb="0" eb="2">
      <t>セキネ</t>
    </rPh>
    <rPh sb="2" eb="3">
      <t>カオル</t>
    </rPh>
    <phoneticPr fontId="2"/>
  </si>
  <si>
    <t>長谷川修一</t>
    <rPh sb="0" eb="3">
      <t>ハセガワ</t>
    </rPh>
    <rPh sb="3" eb="5">
      <t>シュウイチ</t>
    </rPh>
    <phoneticPr fontId="2"/>
  </si>
  <si>
    <t>福谷孝行</t>
    <rPh sb="0" eb="2">
      <t>フクタニ</t>
    </rPh>
    <rPh sb="2" eb="4">
      <t>タカユキ</t>
    </rPh>
    <phoneticPr fontId="2"/>
  </si>
  <si>
    <t>浅野健治</t>
    <rPh sb="0" eb="2">
      <t>アサノ</t>
    </rPh>
    <rPh sb="2" eb="4">
      <t>ケンジ</t>
    </rPh>
    <phoneticPr fontId="2"/>
  </si>
  <si>
    <t>本澤元子</t>
    <rPh sb="0" eb="2">
      <t>ホンザワ</t>
    </rPh>
    <rPh sb="2" eb="4">
      <t>モトコ</t>
    </rPh>
    <phoneticPr fontId="2"/>
  </si>
  <si>
    <t>小宮玲奈</t>
    <rPh sb="0" eb="2">
      <t>コミヤ</t>
    </rPh>
    <rPh sb="2" eb="4">
      <t>レナ</t>
    </rPh>
    <phoneticPr fontId="2"/>
  </si>
  <si>
    <t>大井健太郎</t>
    <rPh sb="0" eb="2">
      <t>オオイ</t>
    </rPh>
    <rPh sb="2" eb="5">
      <t>ケンタロウ</t>
    </rPh>
    <phoneticPr fontId="2"/>
  </si>
  <si>
    <t>木原武</t>
    <rPh sb="0" eb="2">
      <t>キハラ</t>
    </rPh>
    <rPh sb="2" eb="3">
      <t>タケシ</t>
    </rPh>
    <phoneticPr fontId="2"/>
  </si>
  <si>
    <t>石川文乃</t>
    <rPh sb="0" eb="2">
      <t>イシカワ</t>
    </rPh>
    <rPh sb="2" eb="4">
      <t>フミノ</t>
    </rPh>
    <phoneticPr fontId="2"/>
  </si>
  <si>
    <t>永井翔</t>
    <rPh sb="0" eb="2">
      <t>ナガイ</t>
    </rPh>
    <rPh sb="2" eb="3">
      <t>ショウ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</si>
  <si>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</si>
  <si>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</si>
  <si>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</si>
  <si>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青木耕助</t>
    <rPh sb="0" eb="2">
      <t>アオキ</t>
    </rPh>
    <rPh sb="2" eb="4">
      <t>コウスケ</t>
    </rPh>
    <phoneticPr fontId="2"/>
  </si>
  <si>
    <t>山内広大</t>
    <rPh sb="0" eb="2">
      <t>ヤマウチ</t>
    </rPh>
    <rPh sb="2" eb="4">
      <t>コウダイ</t>
    </rPh>
    <phoneticPr fontId="2"/>
  </si>
  <si>
    <t>日本</t>
  </si>
  <si>
    <t>スウェーデン</t>
  </si>
  <si>
    <t>カナダ</t>
  </si>
  <si>
    <t>韓国</t>
  </si>
  <si>
    <t>ドイツ</t>
  </si>
  <si>
    <t>イタリア</t>
  </si>
  <si>
    <t>フランス</t>
  </si>
  <si>
    <t>土</t>
  </si>
  <si>
    <t>昼</t>
  </si>
  <si>
    <t>朝</t>
  </si>
  <si>
    <t>天気</t>
  </si>
  <si>
    <t>金</t>
  </si>
  <si>
    <t>夜</t>
  </si>
  <si>
    <t>木</t>
  </si>
  <si>
    <t>水</t>
  </si>
  <si>
    <t>火</t>
  </si>
  <si>
    <t>風</t>
  </si>
  <si>
    <t>月</t>
  </si>
  <si>
    <t>トレンド</t>
  </si>
  <si>
    <t>避難訓練</t>
  </si>
  <si>
    <t>挨拶</t>
  </si>
  <si>
    <t>気温</t>
  </si>
  <si>
    <t>フォロワー</t>
  </si>
  <si>
    <t>講座</t>
  </si>
  <si>
    <t>コーヒー</t>
  </si>
  <si>
    <t>研修</t>
  </si>
  <si>
    <t>事業所の様子</t>
  </si>
  <si>
    <t>日焼け</t>
  </si>
  <si>
    <t>お休み</t>
  </si>
  <si>
    <t>梅雨</t>
  </si>
  <si>
    <t>アイス</t>
  </si>
  <si>
    <t>ディズニー</t>
  </si>
  <si>
    <t>水分補給</t>
  </si>
  <si>
    <t>GW</t>
  </si>
  <si>
    <t>柏</t>
  </si>
  <si>
    <t>バイク</t>
  </si>
  <si>
    <t>備品</t>
  </si>
  <si>
    <t>エイプリルフール</t>
  </si>
  <si>
    <t>曜日</t>
    <rPh sb="0" eb="2">
      <t>ヨウビ</t>
    </rPh>
    <phoneticPr fontId="2"/>
  </si>
  <si>
    <t>時間帯</t>
    <rPh sb="0" eb="3">
      <t>ジカンタイ</t>
    </rPh>
    <phoneticPr fontId="2"/>
  </si>
  <si>
    <t>内容</t>
    <rPh sb="0" eb="2">
      <t>ナイヨウ</t>
    </rPh>
    <phoneticPr fontId="2"/>
  </si>
  <si>
    <t>いいね</t>
  </si>
  <si>
    <t>リツイート</t>
  </si>
  <si>
    <t>インプレッション</t>
  </si>
  <si>
    <t>エンゲージメント</t>
  </si>
  <si>
    <t>ツイート分析</t>
    <rPh sb="4" eb="6">
      <t>ブンセキ</t>
    </rPh>
    <phoneticPr fontId="2"/>
  </si>
  <si>
    <t>20～59歳</t>
    <rPh sb="5" eb="6">
      <t>サイ</t>
    </rPh>
    <phoneticPr fontId="2"/>
  </si>
  <si>
    <t>アメリカ</t>
  </si>
  <si>
    <t>イギリス</t>
  </si>
  <si>
    <t>ロシア</t>
  </si>
  <si>
    <t>中国</t>
  </si>
  <si>
    <t>インド</t>
  </si>
  <si>
    <t>ブラジル</t>
  </si>
  <si>
    <t>国名＼年</t>
    <rPh sb="0" eb="2">
      <t>コクメイ</t>
    </rPh>
    <rPh sb="3" eb="4">
      <t>ネン</t>
    </rPh>
    <phoneticPr fontId="2"/>
  </si>
  <si>
    <t>単位: 100億ドル</t>
    <rPh sb="0" eb="2">
      <t>タンイ</t>
    </rPh>
    <rPh sb="7" eb="8">
      <t>オク</t>
    </rPh>
    <phoneticPr fontId="1"/>
  </si>
  <si>
    <t>国内総生産（USドル）</t>
    <phoneticPr fontId="2"/>
  </si>
  <si>
    <t>計</t>
    <rPh sb="0" eb="1">
      <t>ケイ</t>
    </rPh>
    <phoneticPr fontId="2"/>
  </si>
  <si>
    <t>インドネシア</t>
  </si>
  <si>
    <t>フィリピン</t>
  </si>
  <si>
    <t>オーストラリア</t>
  </si>
  <si>
    <t>国＼年</t>
    <rPh sb="0" eb="1">
      <t>クニ</t>
    </rPh>
    <rPh sb="2" eb="3">
      <t>トシ</t>
    </rPh>
    <phoneticPr fontId="2"/>
  </si>
  <si>
    <t>予測</t>
    <rPh sb="0" eb="2">
      <t>ヨソク</t>
    </rPh>
    <phoneticPr fontId="2"/>
  </si>
  <si>
    <t>主要国の平均寿命</t>
    <rPh sb="0" eb="3">
      <t>シュヨウコク</t>
    </rPh>
    <rPh sb="4" eb="8">
      <t>ヘイキンジュミョウ</t>
    </rPh>
    <phoneticPr fontId="2"/>
  </si>
  <si>
    <t>1980年</t>
  </si>
  <si>
    <t>1990年</t>
  </si>
  <si>
    <t>2000年</t>
  </si>
  <si>
    <t>2010年</t>
  </si>
  <si>
    <t>2030年</t>
  </si>
  <si>
    <t>男</t>
    <rPh sb="0" eb="1">
      <t>オトコ</t>
    </rPh>
    <phoneticPr fontId="2"/>
  </si>
  <si>
    <t>女</t>
    <rPh sb="0" eb="1">
      <t>オンナ</t>
    </rPh>
    <phoneticPr fontId="2"/>
  </si>
  <si>
    <t>宍戸美咲</t>
    <rPh sb="0" eb="2">
      <t>シシド</t>
    </rPh>
    <rPh sb="2" eb="4">
      <t>ミサキ</t>
    </rPh>
    <phoneticPr fontId="2"/>
  </si>
  <si>
    <t>50代</t>
    <rPh sb="2" eb="3">
      <t>ダイ</t>
    </rPh>
    <phoneticPr fontId="2"/>
  </si>
  <si>
    <t>田中隆</t>
    <rPh sb="0" eb="2">
      <t>タナカ</t>
    </rPh>
    <rPh sb="2" eb="3">
      <t>タカシ</t>
    </rPh>
    <phoneticPr fontId="2"/>
  </si>
  <si>
    <t>大崎彰浩</t>
    <rPh sb="0" eb="2">
      <t>オオサキ</t>
    </rPh>
    <rPh sb="2" eb="4">
      <t>アキヒロ</t>
    </rPh>
    <phoneticPr fontId="2"/>
  </si>
  <si>
    <t>河井梨沙</t>
    <rPh sb="0" eb="2">
      <t>カワイ</t>
    </rPh>
    <rPh sb="2" eb="4">
      <t>リサ</t>
    </rPh>
    <phoneticPr fontId="2"/>
  </si>
  <si>
    <t>折れ線スパークライン</t>
    <rPh sb="0" eb="1">
      <t>オ</t>
    </rPh>
    <rPh sb="2" eb="3">
      <t>セン</t>
    </rPh>
    <phoneticPr fontId="2"/>
  </si>
  <si>
    <t>縦棒スパークライン</t>
    <rPh sb="0" eb="2">
      <t>タテボウ</t>
    </rPh>
    <phoneticPr fontId="2"/>
  </si>
  <si>
    <t>利用者名簿</t>
    <rPh sb="0" eb="3">
      <t>リヨウシャ</t>
    </rPh>
    <rPh sb="3" eb="5">
      <t>メイボ</t>
    </rPh>
    <phoneticPr fontId="2"/>
  </si>
  <si>
    <t>行ラベル</t>
  </si>
  <si>
    <t>女</t>
  </si>
  <si>
    <t>男</t>
  </si>
  <si>
    <t>総計</t>
  </si>
  <si>
    <t>個数 / 氏名</t>
  </si>
  <si>
    <t>関数で作成</t>
    <rPh sb="0" eb="2">
      <t>カンスウ</t>
    </rPh>
    <rPh sb="3" eb="5">
      <t>サクセイ</t>
    </rPh>
    <phoneticPr fontId="2"/>
  </si>
  <si>
    <t>個数 / 年齢</t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</si>
  <si>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</si>
  <si>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</si>
  <si>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</si>
  <si>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</si>
  <si>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</si>
  <si>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</si>
  <si>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おまけ</t>
    <phoneticPr fontId="2"/>
  </si>
  <si>
    <t>スパークライン</t>
    <phoneticPr fontId="2"/>
  </si>
  <si>
    <t>ピボットテーブルをコピーして作成</t>
    <rPh sb="14" eb="16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</si>
</sst>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年&quot;"/>
    <numFmt numFmtId="177" formatCode="0.00_);[Red]\(0.00\)"/>
    <numFmt numFmtId="183" formatCode="#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1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4" xfId="0" applyBorder="1">
      <alignment vertical="center"/>
    </xf>
    <xf numFmtId="0" fontId="4" fillId="0" borderId="1" xfId="2" applyAlignment="1">
      <alignment vertical="center"/>
    </xf>
    <xf numFmtId="56" fontId="0" fillId="0" borderId="0" xfId="0" applyNumberFormat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38" fontId="0" fillId="0" borderId="3" xfId="3" applyFont="1" applyBorder="1">
      <alignment vertical="center"/>
    </xf>
    <xf numFmtId="38" fontId="0" fillId="0" borderId="0" xfId="3" applyFont="1" applyBorder="1">
      <alignment vertical="center"/>
    </xf>
    <xf numFmtId="38" fontId="0" fillId="0" borderId="4" xfId="3" applyFont="1" applyBorder="1">
      <alignment vertical="center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2" borderId="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3" borderId="12" xfId="0" applyFont="1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4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4" fillId="0" borderId="1" xfId="2" applyAlignment="1">
      <alignment horizontal="left" vertical="center"/>
    </xf>
    <xf numFmtId="0" fontId="4" fillId="0" borderId="1" xfId="2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7" fillId="4" borderId="14" xfId="0" applyFont="1" applyFill="1" applyBorder="1">
      <alignment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5" xfId="0" applyNumberFormat="1" applyFont="1" applyFill="1" applyBorder="1">
      <alignment vertical="center"/>
    </xf>
    <xf numFmtId="183" fontId="0" fillId="0" borderId="0" xfId="0" applyNumberFormat="1" applyAlignment="1">
      <alignment horizontal="left" vertical="center"/>
    </xf>
    <xf numFmtId="183" fontId="7" fillId="4" borderId="15" xfId="0" applyNumberFormat="1" applyFont="1" applyFill="1" applyBorder="1" applyAlignment="1">
      <alignment horizontal="left" vertical="center"/>
    </xf>
    <xf numFmtId="0" fontId="0" fillId="0" borderId="13" xfId="0" applyFont="1" applyBorder="1">
      <alignment vertical="center"/>
    </xf>
    <xf numFmtId="177" fontId="0" fillId="0" borderId="13" xfId="0" applyNumberFormat="1" applyFont="1" applyBorder="1">
      <alignment vertical="center"/>
    </xf>
    <xf numFmtId="177" fontId="0" fillId="0" borderId="13" xfId="0" applyNumberFormat="1" applyBorder="1">
      <alignment vertical="center"/>
    </xf>
    <xf numFmtId="0" fontId="0" fillId="0" borderId="13" xfId="0" applyBorder="1" applyAlignment="1">
      <alignment horizontal="left" vertical="center" indent="1"/>
    </xf>
  </cellXfs>
  <cellStyles count="4">
    <cellStyle name="桁区切り" xfId="3" builtinId="6"/>
    <cellStyle name="見出し 1" xfId="2" builtinId="16"/>
    <cellStyle name="標準" xfId="0" builtinId="0"/>
    <cellStyle name="標準 2" xfId="1" xr:uid="{AF8E4415-B7EB-4B23-B4A9-4724CC736D78}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70C0"/>
      </font>
      <numFmt numFmtId="0" formatCode="General"/>
    </dxf>
    <dxf>
      <font>
        <color theme="5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6" formatCode="0&quot;年&quot;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6" formatCode="0&quot;年&quot;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6" formatCode="0&quot;年&quot;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7" formatCode="0.00_);[Red]\(0.00\)"/>
    </dxf>
    <dxf>
      <numFmt numFmtId="176" formatCode="0&quot;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/>
              <a:t>2020</a:t>
            </a:r>
            <a:r>
              <a:rPr lang="ja-JP" altLang="en-US" b="1"/>
              <a:t>年時の各国の平均寿命</a:t>
            </a:r>
            <a:endParaRPr 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269203849518811"/>
          <c:y val="0.20106481481481481"/>
          <c:w val="0.82786351706036743"/>
          <c:h val="0.47815434529017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演習解答例!$K$4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演習解答例!$J$5:$J$14</c:f>
              <c:strCache>
                <c:ptCount val="10"/>
                <c:pt idx="0">
                  <c:v>日本</c:v>
                </c:pt>
                <c:pt idx="1">
                  <c:v>アメリカ</c:v>
                </c:pt>
                <c:pt idx="2">
                  <c:v>イギリス</c:v>
                </c:pt>
                <c:pt idx="3">
                  <c:v>スウェーデン</c:v>
                </c:pt>
                <c:pt idx="4">
                  <c:v>ロシア</c:v>
                </c:pt>
                <c:pt idx="5">
                  <c:v>中国</c:v>
                </c:pt>
                <c:pt idx="6">
                  <c:v>インドネシア</c:v>
                </c:pt>
                <c:pt idx="7">
                  <c:v>フィリピン</c:v>
                </c:pt>
                <c:pt idx="8">
                  <c:v>インド</c:v>
                </c:pt>
                <c:pt idx="9">
                  <c:v>オーストラリア</c:v>
                </c:pt>
              </c:strCache>
            </c:strRef>
          </c:cat>
          <c:val>
            <c:numRef>
              <c:f>演習解答例!$K$5:$K$14</c:f>
              <c:numCache>
                <c:formatCode>0.00_);[Red]\(0.00\)</c:formatCode>
                <c:ptCount val="10"/>
                <c:pt idx="0">
                  <c:v>81.606999999999999</c:v>
                </c:pt>
                <c:pt idx="1">
                  <c:v>74.641999999999996</c:v>
                </c:pt>
                <c:pt idx="2">
                  <c:v>78.432000000000002</c:v>
                </c:pt>
                <c:pt idx="3">
                  <c:v>80.596999999999994</c:v>
                </c:pt>
                <c:pt idx="4">
                  <c:v>66.171999999999997</c:v>
                </c:pt>
                <c:pt idx="5">
                  <c:v>75.305000000000007</c:v>
                </c:pt>
                <c:pt idx="6">
                  <c:v>66.745000000000005</c:v>
                </c:pt>
                <c:pt idx="7">
                  <c:v>70.244</c:v>
                </c:pt>
                <c:pt idx="8">
                  <c:v>68.614999999999995</c:v>
                </c:pt>
                <c:pt idx="9">
                  <c:v>82.888999999999996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D-4F59-8B12-1C23878CEF3C}"/>
            </c:ext>
          </c:extLst>
        </c:ser>
        <c:ser>
          <c:idx val="1"/>
          <c:order val="1"/>
          <c:tx>
            <c:strRef>
              <c:f>演習解答例!$L$4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演習解答例!$J$5:$J$14</c:f>
              <c:strCache>
                <c:ptCount val="10"/>
                <c:pt idx="0">
                  <c:v>日本</c:v>
                </c:pt>
                <c:pt idx="1">
                  <c:v>アメリカ</c:v>
                </c:pt>
                <c:pt idx="2">
                  <c:v>イギリス</c:v>
                </c:pt>
                <c:pt idx="3">
                  <c:v>スウェーデン</c:v>
                </c:pt>
                <c:pt idx="4">
                  <c:v>ロシア</c:v>
                </c:pt>
                <c:pt idx="5">
                  <c:v>中国</c:v>
                </c:pt>
                <c:pt idx="6">
                  <c:v>インドネシア</c:v>
                </c:pt>
                <c:pt idx="7">
                  <c:v>フィリピン</c:v>
                </c:pt>
                <c:pt idx="8">
                  <c:v>インド</c:v>
                </c:pt>
                <c:pt idx="9">
                  <c:v>オーストラリア</c:v>
                </c:pt>
              </c:strCache>
            </c:strRef>
          </c:cat>
          <c:val>
            <c:numRef>
              <c:f>演習解答例!$L$5:$L$14</c:f>
              <c:numCache>
                <c:formatCode>0.00_);[Red]\(0.00\)</c:formatCode>
                <c:ptCount val="10"/>
                <c:pt idx="0">
                  <c:v>87.724000000000004</c:v>
                </c:pt>
                <c:pt idx="1">
                  <c:v>80.308000000000007</c:v>
                </c:pt>
                <c:pt idx="2">
                  <c:v>82.447999999999993</c:v>
                </c:pt>
                <c:pt idx="3">
                  <c:v>84.284999999999997</c:v>
                </c:pt>
                <c:pt idx="4">
                  <c:v>76.387</c:v>
                </c:pt>
                <c:pt idx="5">
                  <c:v>81.058000000000007</c:v>
                </c:pt>
                <c:pt idx="6">
                  <c:v>70.981999999999999</c:v>
                </c:pt>
                <c:pt idx="7">
                  <c:v>73.997</c:v>
                </c:pt>
                <c:pt idx="8">
                  <c:v>71.823999999999998</c:v>
                </c:pt>
                <c:pt idx="9">
                  <c:v>85.718999999999994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D-4F59-8B12-1C23878CE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696768"/>
        <c:axId val="619693168"/>
      </c:barChart>
      <c:catAx>
        <c:axId val="61969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9693168"/>
        <c:crosses val="autoZero"/>
        <c:auto val="1"/>
        <c:lblAlgn val="ctr"/>
        <c:lblOffset val="100"/>
        <c:noMultiLvlLbl val="0"/>
      </c:catAx>
      <c:valAx>
        <c:axId val="61969316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4.7222222222222221E-2"/>
              <c:y val="9.7099949884905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96967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04483814523183"/>
          <c:y val="0.27467013225288583"/>
          <c:w val="0.15391338582677166"/>
          <c:h val="8.3260708916239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日本人の平均寿命の変化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38705161854768"/>
          <c:y val="0.26612496354622339"/>
          <c:w val="0.770018372703412"/>
          <c:h val="0.58159120734908132"/>
        </c:manualLayout>
      </c:layout>
      <c:lineChart>
        <c:grouping val="standard"/>
        <c:varyColors val="0"/>
        <c:ser>
          <c:idx val="0"/>
          <c:order val="0"/>
          <c:tx>
            <c:strRef>
              <c:f>演習解答例!$Q$6</c:f>
              <c:strCache>
                <c:ptCount val="1"/>
                <c:pt idx="0">
                  <c:v>男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演習解答例!$R$5:$W$5</c:f>
              <c:strCache>
                <c:ptCount val="6"/>
                <c:pt idx="0">
                  <c:v>1980年</c:v>
                </c:pt>
                <c:pt idx="1">
                  <c:v>1990年</c:v>
                </c:pt>
                <c:pt idx="2">
                  <c:v>2000年</c:v>
                </c:pt>
                <c:pt idx="3">
                  <c:v>2010年</c:v>
                </c:pt>
                <c:pt idx="4">
                  <c:v>2020年</c:v>
                </c:pt>
                <c:pt idx="5">
                  <c:v>2030年</c:v>
                </c:pt>
              </c:strCache>
            </c:strRef>
          </c:cat>
          <c:val>
            <c:numRef>
              <c:f>演習解答例!$R$6:$W$6</c:f>
              <c:numCache>
                <c:formatCode>0.00_);[Red]\(0.00\)</c:formatCode>
                <c:ptCount val="6"/>
                <c:pt idx="0">
                  <c:v>73.382999999999996</c:v>
                </c:pt>
                <c:pt idx="1">
                  <c:v>75.941999999999993</c:v>
                </c:pt>
                <c:pt idx="2">
                  <c:v>77.682000000000002</c:v>
                </c:pt>
                <c:pt idx="3">
                  <c:v>79.513999999999996</c:v>
                </c:pt>
                <c:pt idx="4">
                  <c:v>81.606999999999999</c:v>
                </c:pt>
                <c:pt idx="5">
                  <c:v>82.819000000000003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B-4FD5-BCA2-0215E138E5C1}"/>
            </c:ext>
          </c:extLst>
        </c:ser>
        <c:ser>
          <c:idx val="1"/>
          <c:order val="1"/>
          <c:tx>
            <c:strRef>
              <c:f>演習解答例!$Q$7</c:f>
              <c:strCache>
                <c:ptCount val="1"/>
                <c:pt idx="0">
                  <c:v>女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演習解答例!$R$5:$W$5</c:f>
              <c:strCache>
                <c:ptCount val="6"/>
                <c:pt idx="0">
                  <c:v>1980年</c:v>
                </c:pt>
                <c:pt idx="1">
                  <c:v>1990年</c:v>
                </c:pt>
                <c:pt idx="2">
                  <c:v>2000年</c:v>
                </c:pt>
                <c:pt idx="3">
                  <c:v>2010年</c:v>
                </c:pt>
                <c:pt idx="4">
                  <c:v>2020年</c:v>
                </c:pt>
                <c:pt idx="5">
                  <c:v>2030年</c:v>
                </c:pt>
              </c:strCache>
            </c:strRef>
          </c:cat>
          <c:val>
            <c:numRef>
              <c:f>演習解答例!$R$7:$W$7</c:f>
              <c:numCache>
                <c:formatCode>0.00_);[Red]\(0.00\)</c:formatCode>
                <c:ptCount val="6"/>
                <c:pt idx="0">
                  <c:v>78.765000000000001</c:v>
                </c:pt>
                <c:pt idx="1">
                  <c:v>81.864999999999995</c:v>
                </c:pt>
                <c:pt idx="2">
                  <c:v>84.52</c:v>
                </c:pt>
                <c:pt idx="3">
                  <c:v>86.233000000000004</c:v>
                </c:pt>
                <c:pt idx="4">
                  <c:v>87.724000000000004</c:v>
                </c:pt>
                <c:pt idx="5">
                  <c:v>88.875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B-4FD5-BCA2-0215E138E5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1188792"/>
        <c:axId val="631187712"/>
      </c:lineChart>
      <c:catAx>
        <c:axId val="63118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1187712"/>
        <c:crosses val="autoZero"/>
        <c:auto val="1"/>
        <c:lblAlgn val="ctr"/>
        <c:lblOffset val="100"/>
        <c:noMultiLvlLbl val="0"/>
      </c:catAx>
      <c:valAx>
        <c:axId val="631187712"/>
        <c:scaling>
          <c:orientation val="minMax"/>
          <c:max val="90"/>
          <c:min val="70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9.5194444444444443E-2"/>
              <c:y val="0.15645742198891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1188792"/>
        <c:crosses val="autoZero"/>
        <c:crossBetween val="between"/>
        <c:majorUnit val="5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女性の就業人数の変化</a:t>
            </a:r>
            <a:endParaRPr lang="en-US" altLang="ja-JP"/>
          </a:p>
        </c:rich>
      </c:tx>
      <c:layout>
        <c:manualLayout>
          <c:xMode val="edge"/>
          <c:yMode val="edge"/>
          <c:x val="0.22249327230552507"/>
          <c:y val="3.282051282051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43828718805246"/>
          <c:y val="0.18806153846153847"/>
          <c:w val="0.69854397737336882"/>
          <c:h val="0.5927655966081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'練習問題③ 解答例'!$L$5</c:f>
              <c:strCache>
                <c:ptCount val="1"/>
                <c:pt idx="0">
                  <c:v>就業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'練習問題③ 解答例'!$M$4:$N$4</c:f>
              <c:strCache>
                <c:ptCount val="2"/>
                <c:pt idx="0">
                  <c:v>昭和55年</c:v>
                </c:pt>
                <c:pt idx="1">
                  <c:v>令和2年</c:v>
                </c:pt>
              </c:strCache>
            </c:strRef>
          </c:cat>
          <c:val>
            <c:numRef>
              <c:f>'練習問題③ 解答例'!$M$5:$N$5</c:f>
              <c:numCache>
                <c:formatCode>General</c:formatCode>
                <c:ptCount val="2"/>
                <c:pt idx="0">
                  <c:v>1849</c:v>
                </c:pt>
                <c:pt idx="1">
                  <c:v>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4-40E8-84C9-8D8E367F69AA}"/>
            </c:ext>
          </c:extLst>
        </c:ser>
        <c:ser>
          <c:idx val="1"/>
          <c:order val="1"/>
          <c:tx>
            <c:strRef>
              <c:f>'練習問題③ 解答例'!$L$6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'練習問題③ 解答例'!$M$4:$N$4</c:f>
              <c:strCache>
                <c:ptCount val="2"/>
                <c:pt idx="0">
                  <c:v>昭和55年</c:v>
                </c:pt>
                <c:pt idx="1">
                  <c:v>令和2年</c:v>
                </c:pt>
              </c:strCache>
            </c:strRef>
          </c:cat>
          <c:val>
            <c:numRef>
              <c:f>'練習問題③ 解答例'!$M$6:$N$6</c:f>
              <c:numCache>
                <c:formatCode>General</c:formatCode>
                <c:ptCount val="2"/>
                <c:pt idx="0">
                  <c:v>1482</c:v>
                </c:pt>
                <c:pt idx="1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4-40E8-84C9-8D8E367F6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bevel/>
            </a:ln>
            <a:effectLst/>
          </c:spPr>
        </c:serLines>
        <c:axId val="566094976"/>
        <c:axId val="566104336"/>
      </c:barChart>
      <c:catAx>
        <c:axId val="56609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6104336"/>
        <c:crosses val="autoZero"/>
        <c:auto val="1"/>
        <c:lblAlgn val="ctr"/>
        <c:lblOffset val="100"/>
        <c:noMultiLvlLbl val="0"/>
      </c:catAx>
      <c:valAx>
        <c:axId val="56610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/>
                  <a:t>万人</a:t>
                </a:r>
              </a:p>
            </c:rich>
          </c:tx>
          <c:layout>
            <c:manualLayout>
              <c:xMode val="edge"/>
              <c:yMode val="edge"/>
              <c:x val="7.8048767164071067E-2"/>
              <c:y val="7.41879265091863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609497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2939618387278941"/>
          <c:y val="0.89870058550373511"/>
          <c:w val="0.39324014369713528"/>
          <c:h val="7.6684029880880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昭和</a:t>
            </a:r>
            <a:r>
              <a:rPr lang="en-US" altLang="ja-JP"/>
              <a:t>55</a:t>
            </a:r>
            <a:r>
              <a:rPr lang="ja-JP" altLang="en-US"/>
              <a:t>年時の男性の就業・非就業人数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73042809304008"/>
          <c:y val="0.20106481481481481"/>
          <c:w val="0.81960290524029311"/>
          <c:h val="0.5333497375328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'練習問題③ 解答例'!$B$4</c:f>
              <c:strCache>
                <c:ptCount val="1"/>
                <c:pt idx="0">
                  <c:v>男性／就業者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'練習問題③ 解答例'!$A$5:$A$19</c:f>
              <c:strCache>
                <c:ptCount val="15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65～69歳</c:v>
                </c:pt>
                <c:pt idx="11">
                  <c:v>70～74歳</c:v>
                </c:pt>
                <c:pt idx="12">
                  <c:v>75～79歳</c:v>
                </c:pt>
                <c:pt idx="13">
                  <c:v>80～84歳</c:v>
                </c:pt>
                <c:pt idx="14">
                  <c:v>85歳以上</c:v>
                </c:pt>
              </c:strCache>
            </c:strRef>
          </c:cat>
          <c:val>
            <c:numRef>
              <c:f>'練習問題③ 解答例'!$B$5:$B$19</c:f>
              <c:numCache>
                <c:formatCode>General</c:formatCode>
                <c:ptCount val="15"/>
                <c:pt idx="0">
                  <c:v>79</c:v>
                </c:pt>
                <c:pt idx="1">
                  <c:v>284</c:v>
                </c:pt>
                <c:pt idx="2">
                  <c:v>432</c:v>
                </c:pt>
                <c:pt idx="3">
                  <c:v>523</c:v>
                </c:pt>
                <c:pt idx="4">
                  <c:v>446</c:v>
                </c:pt>
                <c:pt idx="5">
                  <c:v>403</c:v>
                </c:pt>
                <c:pt idx="6">
                  <c:v>388</c:v>
                </c:pt>
                <c:pt idx="7">
                  <c:v>338</c:v>
                </c:pt>
                <c:pt idx="8">
                  <c:v>226</c:v>
                </c:pt>
                <c:pt idx="9">
                  <c:v>147</c:v>
                </c:pt>
                <c:pt idx="10">
                  <c:v>107</c:v>
                </c:pt>
                <c:pt idx="11">
                  <c:v>57</c:v>
                </c:pt>
                <c:pt idx="12">
                  <c:v>24</c:v>
                </c:pt>
                <c:pt idx="13">
                  <c:v>7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4-417C-9BB0-2121E24D13D5}"/>
            </c:ext>
          </c:extLst>
        </c:ser>
        <c:ser>
          <c:idx val="1"/>
          <c:order val="1"/>
          <c:tx>
            <c:strRef>
              <c:f>'練習問題③ 解答例'!$C$4</c:f>
              <c:strCache>
                <c:ptCount val="1"/>
                <c:pt idx="0">
                  <c:v>男性／非就業者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'練習問題③ 解答例'!$A$5:$A$19</c:f>
              <c:strCache>
                <c:ptCount val="15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65～69歳</c:v>
                </c:pt>
                <c:pt idx="11">
                  <c:v>70～74歳</c:v>
                </c:pt>
                <c:pt idx="12">
                  <c:v>75～79歳</c:v>
                </c:pt>
                <c:pt idx="13">
                  <c:v>80～84歳</c:v>
                </c:pt>
                <c:pt idx="14">
                  <c:v>85歳以上</c:v>
                </c:pt>
              </c:strCache>
            </c:strRef>
          </c:cat>
          <c:val>
            <c:numRef>
              <c:f>'練習問題③ 解答例'!$C$5:$C$19</c:f>
              <c:numCache>
                <c:formatCode>General</c:formatCode>
                <c:ptCount val="15"/>
                <c:pt idx="0">
                  <c:v>344</c:v>
                </c:pt>
                <c:pt idx="1">
                  <c:v>112</c:v>
                </c:pt>
                <c:pt idx="2">
                  <c:v>23</c:v>
                </c:pt>
                <c:pt idx="3">
                  <c:v>19</c:v>
                </c:pt>
                <c:pt idx="4">
                  <c:v>13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25</c:v>
                </c:pt>
                <c:pt idx="9">
                  <c:v>48</c:v>
                </c:pt>
                <c:pt idx="10">
                  <c:v>67</c:v>
                </c:pt>
                <c:pt idx="11">
                  <c:v>75</c:v>
                </c:pt>
                <c:pt idx="12">
                  <c:v>61</c:v>
                </c:pt>
                <c:pt idx="13">
                  <c:v>34</c:v>
                </c:pt>
                <c:pt idx="1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4-417C-9BB0-2121E24D1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10"/>
        <c:axId val="666221416"/>
        <c:axId val="666219616"/>
      </c:barChart>
      <c:catAx>
        <c:axId val="66622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19616"/>
        <c:crosses val="autoZero"/>
        <c:auto val="1"/>
        <c:lblAlgn val="ctr"/>
        <c:lblOffset val="100"/>
        <c:noMultiLvlLbl val="0"/>
      </c:catAx>
      <c:valAx>
        <c:axId val="66621961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万人</a:t>
                </a:r>
              </a:p>
            </c:rich>
          </c:tx>
          <c:layout>
            <c:manualLayout>
              <c:xMode val="edge"/>
              <c:yMode val="edge"/>
              <c:x val="5.1724137931034482E-2"/>
              <c:y val="7.42209827938174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22141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55982351344013037"/>
          <c:y val="0.24498651210265385"/>
          <c:w val="0.35449067788940175"/>
          <c:h val="0.23186533974919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利用者の男女比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36-496D-AB55-DB93866224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36-496D-AB55-DB93866224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練習問題④解答例!$G$3:$H$3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練習問題④解答例!$G$8:$H$8</c:f>
              <c:numCache>
                <c:formatCode>General</c:formatCode>
                <c:ptCount val="2"/>
                <c:pt idx="0">
                  <c:v>15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36-496D-AB55-DB9386622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利用者の年齢層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3D-4BC0-8467-B4F4EE08345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3D-4BC0-8467-B4F4EE08345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3D-4BC0-8467-B4F4EE08345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3D-4BC0-8467-B4F4EE083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練習問題④解答例!$F$4:$F$7</c:f>
              <c:strCache>
                <c:ptCount val="4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</c:strCache>
            </c:strRef>
          </c:cat>
          <c:val>
            <c:numRef>
              <c:f>練習問題④解答例!$I$4:$I$7</c:f>
              <c:numCache>
                <c:formatCode>General</c:formatCode>
                <c:ptCount val="4"/>
                <c:pt idx="0">
                  <c:v>11</c:v>
                </c:pt>
                <c:pt idx="1">
                  <c:v>10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3D-4BC0-8467-B4F4EE083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14</xdr:row>
      <xdr:rowOff>228599</xdr:rowOff>
    </xdr:from>
    <xdr:to>
      <xdr:col>15</xdr:col>
      <xdr:colOff>47625</xdr:colOff>
      <xdr:row>25</xdr:row>
      <xdr:rowOff>19049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62328E-A3D0-CD63-67FA-133A47BE9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7</xdr:row>
      <xdr:rowOff>266700</xdr:rowOff>
    </xdr:from>
    <xdr:to>
      <xdr:col>22</xdr:col>
      <xdr:colOff>457200</xdr:colOff>
      <xdr:row>17</xdr:row>
      <xdr:rowOff>161925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A156C9-31BA-ADA3-DC41-ACCC69D7F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576263</xdr:colOff>
      <xdr:row>7</xdr:row>
      <xdr:rowOff>47625</xdr:rowOff>
    </xdr:from>
    <xdr:to>
      <xdr:col>21</xdr:col>
      <xdr:colOff>76201</xdr:colOff>
      <xdr:row>20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A1FBA2-AAF2-43E9-8AB2-381234314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552450</xdr:colOff>
      <xdr:row>7</xdr:row>
      <xdr:rowOff>95250</xdr:rowOff>
    </xdr:from>
    <xdr:to>
      <xdr:col>16</xdr:col>
      <xdr:colOff>19050</xdr:colOff>
      <xdr:row>18</xdr:row>
      <xdr:rowOff>219075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ADD1BBE-87F8-4045-8FE1-43AB84F40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652462</xdr:colOff>
      <xdr:row>8</xdr:row>
      <xdr:rowOff>219075</xdr:rowOff>
    </xdr:from>
    <xdr:to>
      <xdr:col>9</xdr:col>
      <xdr:colOff>285750</xdr:colOff>
      <xdr:row>21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FC2B50-EE3A-4192-BB77-5F861DD0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642937</xdr:colOff>
      <xdr:row>21</xdr:row>
      <xdr:rowOff>171449</xdr:rowOff>
    </xdr:from>
    <xdr:to>
      <xdr:col>10</xdr:col>
      <xdr:colOff>371475</xdr:colOff>
      <xdr:row>34</xdr:row>
      <xdr:rowOff>66674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0C04A60-F9EB-4B30-A245-9FB5A4844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26.421541898148" createdVersion="8" refreshedVersion="8" minRefreshableVersion="3" recordCount="29" xr:uid="{A9D8894F-8F50-4B39-AC85-78BF249E957D}">
  <cacheSource type="worksheet">
    <worksheetSource ref="B3:D31" sheet="練習問題④解答例"/>
  </cacheSource>
  <cacheFields count="3">
    <cacheField name="氏名" numFmtId="0">
      <sharedItems/>
    </cacheField>
    <cacheField name="性別" numFmtId="0">
      <sharedItems count="2">
        <s v="女"/>
        <s v="男"/>
      </sharedItems>
    </cacheField>
    <cacheField name="年齢" numFmtId="0">
      <sharedItems containsSemiMixedTypes="0" containsString="0" containsNumber="1" containsInteger="1" minValue="23" maxValue="52" count="20">
        <n v="47"/>
        <n v="29"/>
        <n v="35"/>
        <n v="52"/>
        <n v="38"/>
        <n v="27"/>
        <n v="25"/>
        <n v="24"/>
        <n v="37"/>
        <n v="28"/>
        <n v="31"/>
        <n v="39"/>
        <n v="41"/>
        <n v="40"/>
        <n v="26"/>
        <n v="48"/>
        <n v="36"/>
        <n v="51"/>
        <n v="23"/>
        <n v="4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東綾子"/>
    <x v="0"/>
    <x v="0"/>
  </r>
  <r>
    <s v="田中隆"/>
    <x v="1"/>
    <x v="1"/>
  </r>
  <r>
    <s v="笹山和美"/>
    <x v="0"/>
    <x v="2"/>
  </r>
  <r>
    <s v="相原浩伸"/>
    <x v="1"/>
    <x v="3"/>
  </r>
  <r>
    <s v="小坂公男"/>
    <x v="1"/>
    <x v="4"/>
  </r>
  <r>
    <s v="水森勝也"/>
    <x v="1"/>
    <x v="5"/>
  </r>
  <r>
    <s v="五十嵐真由"/>
    <x v="0"/>
    <x v="6"/>
  </r>
  <r>
    <s v="山根智花"/>
    <x v="0"/>
    <x v="7"/>
  </r>
  <r>
    <s v="大崎彰浩"/>
    <x v="1"/>
    <x v="8"/>
  </r>
  <r>
    <s v="村上春香"/>
    <x v="0"/>
    <x v="2"/>
  </r>
  <r>
    <s v="河井梨沙"/>
    <x v="0"/>
    <x v="9"/>
  </r>
  <r>
    <s v="太田美智子"/>
    <x v="0"/>
    <x v="10"/>
  </r>
  <r>
    <s v="佐藤博一"/>
    <x v="1"/>
    <x v="1"/>
  </r>
  <r>
    <s v="大塚早紀"/>
    <x v="0"/>
    <x v="11"/>
  </r>
  <r>
    <s v="後藤裕樹"/>
    <x v="1"/>
    <x v="12"/>
  </r>
  <r>
    <s v="関根薫"/>
    <x v="0"/>
    <x v="13"/>
  </r>
  <r>
    <s v="長谷川修一"/>
    <x v="1"/>
    <x v="14"/>
  </r>
  <r>
    <s v="福谷孝行"/>
    <x v="1"/>
    <x v="4"/>
  </r>
  <r>
    <s v="浅野健治"/>
    <x v="1"/>
    <x v="8"/>
  </r>
  <r>
    <s v="本澤元子"/>
    <x v="0"/>
    <x v="15"/>
  </r>
  <r>
    <s v="小宮玲奈"/>
    <x v="0"/>
    <x v="5"/>
  </r>
  <r>
    <s v="大井健太郎"/>
    <x v="1"/>
    <x v="10"/>
  </r>
  <r>
    <s v="木原武"/>
    <x v="1"/>
    <x v="16"/>
  </r>
  <r>
    <s v="石川文乃"/>
    <x v="0"/>
    <x v="17"/>
  </r>
  <r>
    <s v="宍戸美咲"/>
    <x v="0"/>
    <x v="18"/>
  </r>
  <r>
    <s v="山内広大"/>
    <x v="1"/>
    <x v="19"/>
  </r>
  <r>
    <s v="田中隆"/>
    <x v="1"/>
    <x v="1"/>
  </r>
  <r>
    <s v="青木耕助"/>
    <x v="1"/>
    <x v="1"/>
  </r>
  <r>
    <s v="永井翔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7910A6-CCC6-4980-8875-EE2E83612D21}" name="ピボットテーブル" cacheId="6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B24" firstHeaderRow="1" firstDataRow="1" firstDataCol="1"/>
  <pivotFields count="3">
    <pivotField showAll="0"/>
    <pivotField showAll="0">
      <items count="3">
        <item x="0"/>
        <item x="1"/>
        <item t="default"/>
      </items>
    </pivotField>
    <pivotField axis="axisRow" dataField="1" numFmtId="183" showAll="0">
      <items count="21">
        <item x="18"/>
        <item x="7"/>
        <item x="6"/>
        <item x="14"/>
        <item x="5"/>
        <item x="9"/>
        <item x="1"/>
        <item x="10"/>
        <item x="2"/>
        <item x="16"/>
        <item x="8"/>
        <item x="4"/>
        <item x="11"/>
        <item x="13"/>
        <item x="12"/>
        <item x="19"/>
        <item x="0"/>
        <item x="15"/>
        <item x="17"/>
        <item x="3"/>
        <item t="default"/>
      </items>
    </pivotField>
  </pivotFields>
  <rowFields count="1"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個数 / 年齢" fld="2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4A9DBB7-6754-4DA8-8743-4AB9B426F424}" name="テーブル28" displayName="テーブル28" ref="A4:H14" totalsRowShown="0" headerRowDxfId="23">
  <autoFilter ref="A4:H14" xr:uid="{00FA177E-CA9D-4F80-9EE3-7F816E530F9E}"/>
  <tableColumns count="8">
    <tableColumn id="1" xr3:uid="{E7B031C2-C5CF-4CAB-B403-0BC7A461053B}" name="国＼年"/>
    <tableColumn id="2" xr3:uid="{DCCA6422-C213-4457-91DA-C5AF2F5951A0}" name="1980年" dataDxfId="22"/>
    <tableColumn id="3" xr3:uid="{1682E21F-52FD-418A-8704-A7D52D3B3C7B}" name="1990年" dataDxfId="21"/>
    <tableColumn id="4" xr3:uid="{212F9228-8461-4D3B-96F2-A4951C70FB85}" name="2000年" dataDxfId="20"/>
    <tableColumn id="5" xr3:uid="{CEEFC961-B771-4D5D-B456-4DF9A9C55DA2}" name="2010年" dataDxfId="19"/>
    <tableColumn id="6" xr3:uid="{6CCED3B6-4E59-414F-A04A-8605697CF3A9}" name="2020年" dataDxfId="18"/>
    <tableColumn id="7" xr3:uid="{7B34A045-E06D-4EC1-8DF3-FACF1040F5AB}" name="2030年" dataDxfId="17"/>
    <tableColumn id="8" xr3:uid="{5D6A1CE3-23A7-494A-960E-E96C2886D3E2}" name="スパークライン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6A27DA7-F1F3-40B5-9014-915739BDB26A}" name="テーブル39" displayName="テーブル39" ref="A17:H27" totalsRowShown="0" headerRowDxfId="16">
  <autoFilter ref="A17:H27" xr:uid="{282C9FFA-5611-4413-9A96-C390C2BECDCC}"/>
  <tableColumns count="8">
    <tableColumn id="1" xr3:uid="{A1BCA194-AE61-419E-A53C-F90E74AC7879}" name="国＼年"/>
    <tableColumn id="2" xr3:uid="{ECD76AAF-E890-430E-BBCA-D8DC05886B59}" name="1980年" dataDxfId="15"/>
    <tableColumn id="3" xr3:uid="{2820FA79-DC24-40F4-8C4A-A7CEF738C9FB}" name="1990年" dataDxfId="14"/>
    <tableColumn id="4" xr3:uid="{FF2014E8-92B8-441D-BD03-CACED571703E}" name="2000年" dataDxfId="13"/>
    <tableColumn id="5" xr3:uid="{F2DF3C26-AAFF-49CC-826B-9A33EF7F5C10}" name="2010年" dataDxfId="12"/>
    <tableColumn id="6" xr3:uid="{9E410589-4A40-4B15-8300-7AB3D93F3F73}" name="2020年" dataDxfId="11"/>
    <tableColumn id="7" xr3:uid="{EA7BED99-49C7-4814-AEEA-06105DEEE8CD}" name="2030年" dataDxfId="10"/>
    <tableColumn id="8" xr3:uid="{DD3AD356-EA8D-44FA-BBAD-A20FC0A5C2FA}" name="スパークライン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FA177E-CA9D-4F80-9EE3-7F816E530F9E}" name="テーブル2" displayName="テーブル2" ref="A4:H14" totalsRowShown="0" headerRowDxfId="39">
  <autoFilter ref="A4:H14" xr:uid="{00FA177E-CA9D-4F80-9EE3-7F816E530F9E}"/>
  <tableColumns count="8">
    <tableColumn id="1" xr3:uid="{BE02179F-8CA9-4E19-B54D-650FABD1783B}" name="国＼年"/>
    <tableColumn id="2" xr3:uid="{2176BA65-6B42-484C-A3BE-EAE3575CDD0F}" name="1980年" dataDxfId="38"/>
    <tableColumn id="3" xr3:uid="{68904EDB-8211-401A-904B-A6F7E20F453D}" name="1990年" dataDxfId="37"/>
    <tableColumn id="4" xr3:uid="{ABCC3DF5-29D7-43FC-AFE4-11F32A58F058}" name="2000年" dataDxfId="36"/>
    <tableColumn id="5" xr3:uid="{7267587F-3975-406C-8C73-FE9B1311119E}" name="2010年" dataDxfId="35"/>
    <tableColumn id="6" xr3:uid="{D9586DF8-6EDB-459C-9C5D-FB22E7C02FD8}" name="2020年" dataDxfId="34"/>
    <tableColumn id="7" xr3:uid="{42206642-96EC-41A0-9E56-E62462B37C22}" name="2030年" dataDxfId="33"/>
    <tableColumn id="8" xr3:uid="{025615EB-84F3-42B9-852D-5050153444BE}" name="スパークライン" dataDxfId="2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2C9FFA-5611-4413-9A96-C390C2BECDCC}" name="テーブル3" displayName="テーブル3" ref="A17:H27" totalsRowShown="0" headerRowDxfId="32">
  <autoFilter ref="A17:H27" xr:uid="{282C9FFA-5611-4413-9A96-C390C2BECDCC}"/>
  <tableColumns count="8">
    <tableColumn id="1" xr3:uid="{9FECD5CC-64C0-421F-8314-69D9E0B25E3A}" name="国＼年"/>
    <tableColumn id="2" xr3:uid="{33984751-F15C-475A-9544-7A51562C7688}" name="1980年" dataDxfId="31"/>
    <tableColumn id="3" xr3:uid="{B11A5453-D80A-4D95-95F4-55371649CDF1}" name="1990年" dataDxfId="30"/>
    <tableColumn id="4" xr3:uid="{3BC4477E-2692-4638-B99F-7FBA423CF022}" name="2000年" dataDxfId="29"/>
    <tableColumn id="5" xr3:uid="{1EE840AB-1AE9-4984-8381-2D3E673B4B1C}" name="2010年" dataDxfId="28"/>
    <tableColumn id="6" xr3:uid="{9FDC1E3E-2DC7-42C3-936F-6696B52F6EC1}" name="2020年" dataDxfId="27"/>
    <tableColumn id="7" xr3:uid="{4BE18188-2559-47DD-B9DF-5FFB726BC426}" name="2030年" dataDxfId="26"/>
    <tableColumn id="8" xr3:uid="{2FC2FC7F-E6AE-4E6D-8D29-CEFE7B8CAA58}" name="スパークライン" dataDxfId="2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4AD4-6BB1-49F2-8979-A30D83D6D6BB}">
  <dimension ref="A1:V27"/>
  <sheetViews>
    <sheetView tabSelected="1" workbookViewId="0"/>
  </sheetViews>
  <sheetFormatPr defaultRowHeight="18.75" x14ac:dyDescent="0.4"/>
  <cols>
    <col min="1" max="1" width="14.5" customWidth="1"/>
    <col min="2" max="6" width="9.125" customWidth="1"/>
    <col min="7" max="7" width="10.375" customWidth="1"/>
    <col min="8" max="8" width="20.625" customWidth="1"/>
    <col min="10" max="10" width="14" customWidth="1"/>
  </cols>
  <sheetData>
    <row r="1" spans="1:22" ht="25.5" thickBot="1" x14ac:dyDescent="0.45">
      <c r="A1" s="3" t="s">
        <v>125</v>
      </c>
      <c r="B1" s="3"/>
    </row>
    <row r="2" spans="1:22" ht="19.5" thickTop="1" x14ac:dyDescent="0.4"/>
    <row r="3" spans="1:22" x14ac:dyDescent="0.4">
      <c r="A3" t="s">
        <v>37</v>
      </c>
      <c r="G3" t="s">
        <v>124</v>
      </c>
    </row>
    <row r="4" spans="1:22" ht="20.25" customHeight="1" x14ac:dyDescent="0.4">
      <c r="A4" t="s">
        <v>123</v>
      </c>
      <c r="B4" s="1" t="s">
        <v>126</v>
      </c>
      <c r="C4" s="1" t="s">
        <v>127</v>
      </c>
      <c r="D4" s="1" t="s">
        <v>128</v>
      </c>
      <c r="E4" s="1" t="s">
        <v>129</v>
      </c>
      <c r="F4" s="1" t="s">
        <v>0</v>
      </c>
      <c r="G4" s="1" t="s">
        <v>130</v>
      </c>
      <c r="H4" s="1" t="s">
        <v>155</v>
      </c>
    </row>
    <row r="5" spans="1:22" ht="24" customHeight="1" x14ac:dyDescent="0.4">
      <c r="A5" t="s">
        <v>63</v>
      </c>
      <c r="B5" s="12">
        <v>73.382999999999996</v>
      </c>
      <c r="C5" s="12">
        <v>75.941999999999993</v>
      </c>
      <c r="D5" s="12">
        <v>77.682000000000002</v>
      </c>
      <c r="E5" s="12">
        <v>79.513999999999996</v>
      </c>
      <c r="F5" s="12">
        <v>81.606999999999999</v>
      </c>
      <c r="G5" s="12">
        <v>82.819000000000003</v>
      </c>
    </row>
    <row r="6" spans="1:22" ht="24" customHeight="1" x14ac:dyDescent="0.4">
      <c r="A6" t="s">
        <v>110</v>
      </c>
      <c r="B6" s="12">
        <v>69.980999999999995</v>
      </c>
      <c r="C6" s="12">
        <v>71.849999999999994</v>
      </c>
      <c r="D6" s="12">
        <v>74.12</v>
      </c>
      <c r="E6" s="12">
        <v>76.325000000000003</v>
      </c>
      <c r="F6" s="12">
        <v>74.641999999999996</v>
      </c>
      <c r="G6" s="12">
        <v>78.486000000000004</v>
      </c>
      <c r="Q6" s="12"/>
      <c r="R6" s="12"/>
      <c r="S6" s="12"/>
      <c r="T6" s="12"/>
      <c r="U6" s="12"/>
      <c r="V6" s="12"/>
    </row>
    <row r="7" spans="1:22" ht="24" customHeight="1" x14ac:dyDescent="0.4">
      <c r="A7" t="s">
        <v>111</v>
      </c>
      <c r="B7" s="12">
        <v>70.513999999999996</v>
      </c>
      <c r="C7" s="12">
        <v>72.840999999999994</v>
      </c>
      <c r="D7" s="12">
        <v>75.376999999999995</v>
      </c>
      <c r="E7" s="12">
        <v>78.356999999999999</v>
      </c>
      <c r="F7" s="12">
        <v>78.432000000000002</v>
      </c>
      <c r="G7" s="12">
        <v>81.816000000000003</v>
      </c>
      <c r="Q7" s="12"/>
      <c r="R7" s="12"/>
      <c r="S7" s="12"/>
      <c r="T7" s="12"/>
      <c r="U7" s="12"/>
      <c r="V7" s="12"/>
    </row>
    <row r="8" spans="1:22" ht="24" customHeight="1" x14ac:dyDescent="0.4">
      <c r="A8" t="s">
        <v>64</v>
      </c>
      <c r="B8" s="12">
        <v>72.784999999999997</v>
      </c>
      <c r="C8" s="12">
        <v>74.813000000000002</v>
      </c>
      <c r="D8" s="12">
        <v>77.38</v>
      </c>
      <c r="E8" s="12">
        <v>79.516999999999996</v>
      </c>
      <c r="F8" s="12">
        <v>80.596999999999994</v>
      </c>
      <c r="G8" s="12">
        <v>83.218000000000004</v>
      </c>
    </row>
    <row r="9" spans="1:22" ht="24" customHeight="1" x14ac:dyDescent="0.4">
      <c r="A9" t="s">
        <v>112</v>
      </c>
      <c r="B9" s="12">
        <v>60.201999999999998</v>
      </c>
      <c r="C9" s="12">
        <v>62.972000000000001</v>
      </c>
      <c r="D9" s="12">
        <v>58.905999999999999</v>
      </c>
      <c r="E9" s="12">
        <v>63.533999999999999</v>
      </c>
      <c r="F9" s="12">
        <v>66.171999999999997</v>
      </c>
      <c r="G9" s="12">
        <v>70.819999999999993</v>
      </c>
    </row>
    <row r="10" spans="1:22" ht="24" customHeight="1" x14ac:dyDescent="0.4">
      <c r="A10" t="s">
        <v>113</v>
      </c>
      <c r="B10" s="12">
        <v>62.206000000000003</v>
      </c>
      <c r="C10" s="12">
        <v>65.713999999999999</v>
      </c>
      <c r="D10" s="12">
        <v>69.722999999999999</v>
      </c>
      <c r="E10" s="12">
        <v>73.08</v>
      </c>
      <c r="F10" s="12">
        <v>75.305000000000007</v>
      </c>
      <c r="G10" s="12">
        <v>77.745000000000005</v>
      </c>
    </row>
    <row r="11" spans="1:22" ht="24" customHeight="1" x14ac:dyDescent="0.4">
      <c r="A11" t="s">
        <v>120</v>
      </c>
      <c r="B11" s="12">
        <v>56.976999999999997</v>
      </c>
      <c r="C11" s="12">
        <v>61.603999999999999</v>
      </c>
      <c r="D11" s="12">
        <v>64.900000000000006</v>
      </c>
      <c r="E11" s="12">
        <v>66.930000000000007</v>
      </c>
      <c r="F11" s="12">
        <v>66.745000000000005</v>
      </c>
      <c r="G11" s="12">
        <v>69.744</v>
      </c>
    </row>
    <row r="12" spans="1:22" ht="24" customHeight="1" x14ac:dyDescent="0.4">
      <c r="A12" t="s">
        <v>121</v>
      </c>
      <c r="B12" s="12">
        <v>60.762999999999998</v>
      </c>
      <c r="C12" s="12">
        <v>64.146000000000001</v>
      </c>
      <c r="D12" s="12">
        <v>67.638000000000005</v>
      </c>
      <c r="E12" s="12">
        <v>69.063999999999993</v>
      </c>
      <c r="F12" s="12">
        <v>70.244</v>
      </c>
      <c r="G12" s="12">
        <v>70.876999999999995</v>
      </c>
    </row>
    <row r="13" spans="1:22" ht="24" customHeight="1" x14ac:dyDescent="0.4">
      <c r="A13" t="s">
        <v>114</v>
      </c>
      <c r="B13" s="12">
        <v>53.545000000000002</v>
      </c>
      <c r="C13" s="12">
        <v>57.875999999999998</v>
      </c>
      <c r="D13" s="12">
        <v>61.753999999999998</v>
      </c>
      <c r="E13" s="12">
        <v>65.326999999999998</v>
      </c>
      <c r="F13" s="12">
        <v>68.614999999999995</v>
      </c>
      <c r="G13" s="12">
        <v>72.045000000000002</v>
      </c>
    </row>
    <row r="14" spans="1:22" ht="24" customHeight="1" x14ac:dyDescent="0.4">
      <c r="A14" t="s">
        <v>122</v>
      </c>
      <c r="B14" s="12">
        <v>71.087000000000003</v>
      </c>
      <c r="C14" s="12">
        <v>73.977999999999994</v>
      </c>
      <c r="D14" s="12">
        <v>76.95</v>
      </c>
      <c r="E14" s="12">
        <v>79.844999999999999</v>
      </c>
      <c r="F14" s="12">
        <v>82.888999999999996</v>
      </c>
      <c r="G14" s="12">
        <v>82.938999999999993</v>
      </c>
    </row>
    <row r="16" spans="1:22" x14ac:dyDescent="0.4">
      <c r="A16" t="s">
        <v>36</v>
      </c>
      <c r="G16" t="s">
        <v>124</v>
      </c>
    </row>
    <row r="17" spans="1:8" x14ac:dyDescent="0.4">
      <c r="A17" t="s">
        <v>123</v>
      </c>
      <c r="B17" s="1" t="s">
        <v>126</v>
      </c>
      <c r="C17" s="1" t="s">
        <v>127</v>
      </c>
      <c r="D17" s="1" t="s">
        <v>128</v>
      </c>
      <c r="E17" s="1" t="s">
        <v>129</v>
      </c>
      <c r="F17" s="1" t="s">
        <v>0</v>
      </c>
      <c r="G17" s="1" t="s">
        <v>130</v>
      </c>
      <c r="H17" s="1" t="s">
        <v>155</v>
      </c>
    </row>
    <row r="18" spans="1:8" ht="24" customHeight="1" x14ac:dyDescent="0.4">
      <c r="A18" t="s">
        <v>63</v>
      </c>
      <c r="B18" s="12">
        <v>78.765000000000001</v>
      </c>
      <c r="C18" s="12">
        <v>81.864999999999995</v>
      </c>
      <c r="D18" s="12">
        <v>84.52</v>
      </c>
      <c r="E18" s="12">
        <v>86.233000000000004</v>
      </c>
      <c r="F18" s="12">
        <v>87.724000000000004</v>
      </c>
      <c r="G18" s="12">
        <v>88.875</v>
      </c>
    </row>
    <row r="19" spans="1:8" ht="24" customHeight="1" x14ac:dyDescent="0.4">
      <c r="A19" t="s">
        <v>110</v>
      </c>
      <c r="B19" s="12">
        <v>77.472999999999999</v>
      </c>
      <c r="C19" s="12">
        <v>78.843000000000004</v>
      </c>
      <c r="D19" s="12">
        <v>79.430000000000007</v>
      </c>
      <c r="E19" s="12">
        <v>81.165999999999997</v>
      </c>
      <c r="F19" s="12">
        <v>80.308000000000007</v>
      </c>
      <c r="G19" s="12">
        <v>83.134</v>
      </c>
    </row>
    <row r="20" spans="1:8" ht="24" customHeight="1" x14ac:dyDescent="0.4">
      <c r="A20" t="s">
        <v>111</v>
      </c>
      <c r="B20" s="12">
        <v>76.573999999999998</v>
      </c>
      <c r="C20" s="12">
        <v>78.504000000000005</v>
      </c>
      <c r="D20" s="12">
        <v>80.194000000000003</v>
      </c>
      <c r="E20" s="12">
        <v>82.341999999999999</v>
      </c>
      <c r="F20" s="12">
        <v>82.447999999999993</v>
      </c>
      <c r="G20" s="12">
        <v>84.787999999999997</v>
      </c>
    </row>
    <row r="21" spans="1:8" ht="24" customHeight="1" x14ac:dyDescent="0.4">
      <c r="A21" t="s">
        <v>64</v>
      </c>
      <c r="B21" s="12">
        <v>78.855999999999995</v>
      </c>
      <c r="C21" s="12">
        <v>80.39</v>
      </c>
      <c r="D21" s="12">
        <v>82.016000000000005</v>
      </c>
      <c r="E21" s="12">
        <v>83.463999999999999</v>
      </c>
      <c r="F21" s="12">
        <v>84.284999999999997</v>
      </c>
      <c r="G21" s="12">
        <v>86.055000000000007</v>
      </c>
    </row>
    <row r="22" spans="1:8" ht="24" customHeight="1" x14ac:dyDescent="0.4">
      <c r="A22" t="s">
        <v>112</v>
      </c>
      <c r="B22" s="12">
        <v>71.83</v>
      </c>
      <c r="C22" s="12">
        <v>73.813000000000002</v>
      </c>
      <c r="D22" s="12">
        <v>72.278999999999996</v>
      </c>
      <c r="E22" s="12">
        <v>75.323999999999998</v>
      </c>
      <c r="F22" s="12">
        <v>76.387</v>
      </c>
      <c r="G22" s="12">
        <v>80.180999999999997</v>
      </c>
    </row>
    <row r="23" spans="1:8" ht="24" customHeight="1" x14ac:dyDescent="0.4">
      <c r="A23" t="s">
        <v>113</v>
      </c>
      <c r="B23" s="12">
        <v>66.718999999999994</v>
      </c>
      <c r="C23" s="12">
        <v>70.424000000000007</v>
      </c>
      <c r="D23" s="12">
        <v>74.188999999999993</v>
      </c>
      <c r="E23" s="12">
        <v>78.325999999999993</v>
      </c>
      <c r="F23" s="12">
        <v>81.058000000000007</v>
      </c>
      <c r="G23" s="12">
        <v>82.683000000000007</v>
      </c>
    </row>
    <row r="24" spans="1:8" ht="24" customHeight="1" x14ac:dyDescent="0.4">
      <c r="A24" t="s">
        <v>120</v>
      </c>
      <c r="B24" s="12">
        <v>60.609000000000002</v>
      </c>
      <c r="C24" s="12">
        <v>64.792000000000002</v>
      </c>
      <c r="D24" s="12">
        <v>67.974999999999994</v>
      </c>
      <c r="E24" s="12">
        <v>70.433999999999997</v>
      </c>
      <c r="F24" s="12">
        <v>70.981999999999999</v>
      </c>
      <c r="G24" s="12">
        <v>74.42</v>
      </c>
    </row>
    <row r="25" spans="1:8" ht="24" customHeight="1" x14ac:dyDescent="0.4">
      <c r="A25" t="s">
        <v>121</v>
      </c>
      <c r="B25" s="12">
        <v>64.361999999999995</v>
      </c>
      <c r="C25" s="12">
        <v>67.759</v>
      </c>
      <c r="D25" s="12">
        <v>71.244</v>
      </c>
      <c r="E25" s="12">
        <v>72.418000000000006</v>
      </c>
      <c r="F25" s="12">
        <v>73.997</v>
      </c>
      <c r="G25" s="12">
        <v>75.307000000000002</v>
      </c>
    </row>
    <row r="26" spans="1:8" ht="24" customHeight="1" x14ac:dyDescent="0.4">
      <c r="A26" t="s">
        <v>114</v>
      </c>
      <c r="B26" s="12">
        <v>53.695999999999998</v>
      </c>
      <c r="C26" s="12">
        <v>59.536999999999999</v>
      </c>
      <c r="D26" s="12">
        <v>63.639000000000003</v>
      </c>
      <c r="E26" s="12">
        <v>68.644999999999996</v>
      </c>
      <c r="F26" s="12">
        <v>71.823999999999998</v>
      </c>
      <c r="G26" s="12">
        <v>75.58</v>
      </c>
    </row>
    <row r="27" spans="1:8" ht="24" customHeight="1" x14ac:dyDescent="0.4">
      <c r="A27" t="s">
        <v>122</v>
      </c>
      <c r="B27" s="12">
        <v>78.228999999999999</v>
      </c>
      <c r="C27" s="12">
        <v>80.147000000000006</v>
      </c>
      <c r="D27" s="12">
        <v>82.277000000000001</v>
      </c>
      <c r="E27" s="12">
        <v>84.233999999999995</v>
      </c>
      <c r="F27" s="12">
        <v>85.718999999999994</v>
      </c>
      <c r="G27" s="12">
        <v>86.382999999999996</v>
      </c>
    </row>
  </sheetData>
  <phoneticPr fontId="2"/>
  <pageMargins left="0.7" right="0.7" top="0.75" bottom="0.75" header="0.3" footer="0.3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0AFF-93A9-4AA7-8A93-D4AACBD05C0E}">
  <dimension ref="A1:R31"/>
  <sheetViews>
    <sheetView workbookViewId="0">
      <selection sqref="A1:B1"/>
    </sheetView>
  </sheetViews>
  <sheetFormatPr defaultRowHeight="18.75" x14ac:dyDescent="0.4"/>
  <cols>
    <col min="1" max="1" width="4.125" customWidth="1"/>
    <col min="2" max="2" width="14.75" customWidth="1"/>
    <col min="3" max="3" width="6.375" customWidth="1"/>
    <col min="4" max="4" width="7" customWidth="1"/>
  </cols>
  <sheetData>
    <row r="1" spans="1:18" ht="25.5" thickBot="1" x14ac:dyDescent="0.45">
      <c r="A1" s="28" t="s">
        <v>140</v>
      </c>
      <c r="B1" s="28"/>
    </row>
    <row r="2" spans="1:18" ht="19.5" thickTop="1" x14ac:dyDescent="0.4">
      <c r="F2" t="s">
        <v>146</v>
      </c>
      <c r="K2" t="s">
        <v>156</v>
      </c>
    </row>
    <row r="3" spans="1:18" x14ac:dyDescent="0.4">
      <c r="B3" s="19" t="s">
        <v>31</v>
      </c>
      <c r="C3" s="20" t="s">
        <v>32</v>
      </c>
      <c r="D3" s="21" t="s">
        <v>33</v>
      </c>
      <c r="F3" s="26"/>
      <c r="G3" s="27" t="s">
        <v>37</v>
      </c>
      <c r="H3" s="27" t="s">
        <v>36</v>
      </c>
      <c r="I3" s="27" t="s">
        <v>119</v>
      </c>
      <c r="K3" s="33" t="s">
        <v>141</v>
      </c>
      <c r="L3" s="33" t="s">
        <v>145</v>
      </c>
      <c r="N3" s="33" t="s">
        <v>141</v>
      </c>
      <c r="O3" s="33" t="s">
        <v>147</v>
      </c>
    </row>
    <row r="4" spans="1:18" x14ac:dyDescent="0.4">
      <c r="B4" s="22" t="s">
        <v>34</v>
      </c>
      <c r="C4" s="23" t="s">
        <v>36</v>
      </c>
      <c r="D4" s="24">
        <v>47</v>
      </c>
      <c r="F4" s="27" t="s">
        <v>58</v>
      </c>
      <c r="G4" s="26">
        <f>COUNTIFS(練習問題④解答例!$C$4:$C$31,G$3,練習問題④解答例!$D$4:$D$31,"&lt;30")</f>
        <v>6</v>
      </c>
      <c r="H4" s="26">
        <f>COUNTIFS(練習問題④解答例!$C$4:$C$31,H$3,練習問題④解答例!$D$4:$D$31,"&lt;30")</f>
        <v>5</v>
      </c>
      <c r="I4" s="26">
        <f>SUM(G4:H4)</f>
        <v>11</v>
      </c>
      <c r="K4" s="31" t="s">
        <v>142</v>
      </c>
      <c r="L4" s="32">
        <v>13</v>
      </c>
      <c r="N4" s="36">
        <v>23</v>
      </c>
      <c r="O4" s="32">
        <v>1</v>
      </c>
      <c r="Q4" t="s">
        <v>148</v>
      </c>
      <c r="R4">
        <f>SUM(O4:O10)</f>
        <v>12</v>
      </c>
    </row>
    <row r="5" spans="1:18" x14ac:dyDescent="0.4">
      <c r="B5" s="22" t="s">
        <v>135</v>
      </c>
      <c r="C5" s="23" t="s">
        <v>37</v>
      </c>
      <c r="D5" s="24">
        <v>29</v>
      </c>
      <c r="F5" s="27" t="s">
        <v>59</v>
      </c>
      <c r="G5" s="26">
        <f>COUNTIFS(練習問題④解答例!$C$4:$C$31,G$3,練習問題④解答例!$D$4:$D$31,"&gt;=30",練習問題④解答例!$D$4:$D$31,"&lt;40")</f>
        <v>6</v>
      </c>
      <c r="H5" s="26">
        <f>COUNTIFS(練習問題④解答例!$C$4:$C$31,H$3,練習問題④解答例!$D$4:$D$31,"&gt;=30",練習問題④解答例!$D$4:$D$31,"&lt;40")</f>
        <v>4</v>
      </c>
      <c r="I5" s="26">
        <f t="shared" ref="I5:I7" si="0">SUM(G5:H5)</f>
        <v>10</v>
      </c>
      <c r="K5" s="31" t="s">
        <v>143</v>
      </c>
      <c r="L5" s="32">
        <v>16</v>
      </c>
      <c r="N5" s="36">
        <v>24</v>
      </c>
      <c r="O5" s="32">
        <v>1</v>
      </c>
      <c r="Q5" t="s">
        <v>149</v>
      </c>
      <c r="R5">
        <f>SUM(O11:O16)</f>
        <v>10</v>
      </c>
    </row>
    <row r="6" spans="1:18" x14ac:dyDescent="0.4">
      <c r="B6" s="22" t="s">
        <v>35</v>
      </c>
      <c r="C6" s="23" t="s">
        <v>36</v>
      </c>
      <c r="D6" s="24">
        <v>35</v>
      </c>
      <c r="F6" s="27" t="s">
        <v>60</v>
      </c>
      <c r="G6" s="26">
        <f>COUNTIFS(練習問題④解答例!$C$4:$C$31,G$3,練習問題④解答例!$D$4:$D$31,"&gt;=40",練習問題④解答例!$D$4:$D$31,"&lt;50")</f>
        <v>2</v>
      </c>
      <c r="H6" s="26">
        <f>COUNTIFS(練習問題④解答例!$C$4:$C$31,H$3,練習問題④解答例!$D$4:$D$31,"&gt;=40",練習問題④解答例!$D$4:$D$31,"&lt;50")</f>
        <v>3</v>
      </c>
      <c r="I6" s="26">
        <f t="shared" si="0"/>
        <v>5</v>
      </c>
      <c r="K6" s="34" t="s">
        <v>144</v>
      </c>
      <c r="L6" s="35">
        <v>29</v>
      </c>
      <c r="N6" s="36">
        <v>25</v>
      </c>
      <c r="O6" s="32">
        <v>2</v>
      </c>
      <c r="Q6" t="s">
        <v>150</v>
      </c>
      <c r="R6">
        <f>SUM(O17:O21)</f>
        <v>5</v>
      </c>
    </row>
    <row r="7" spans="1:18" x14ac:dyDescent="0.4">
      <c r="B7" s="22" t="s">
        <v>38</v>
      </c>
      <c r="C7" s="23" t="s">
        <v>37</v>
      </c>
      <c r="D7" s="24">
        <v>52</v>
      </c>
      <c r="F7" s="27" t="s">
        <v>134</v>
      </c>
      <c r="G7" s="26">
        <f>COUNTIFS(練習問題④解答例!$C$4:$C$31,G$3,練習問題④解答例!$D$4:$D$31,"&gt;=50")</f>
        <v>1</v>
      </c>
      <c r="H7" s="26">
        <f>COUNTIFS(練習問題④解答例!$C$4:$C$31,H$3,練習問題④解答例!$D$4:$D$31,"&gt;=50")</f>
        <v>1</v>
      </c>
      <c r="I7" s="26">
        <f t="shared" si="0"/>
        <v>2</v>
      </c>
      <c r="N7" s="36">
        <v>26</v>
      </c>
      <c r="O7" s="32">
        <v>1</v>
      </c>
      <c r="Q7" t="s">
        <v>151</v>
      </c>
      <c r="R7">
        <f>SUM(O22:O23)</f>
        <v>2</v>
      </c>
    </row>
    <row r="8" spans="1:18" x14ac:dyDescent="0.4">
      <c r="B8" s="22" t="s">
        <v>39</v>
      </c>
      <c r="C8" s="23" t="s">
        <v>37</v>
      </c>
      <c r="D8" s="24">
        <v>38</v>
      </c>
      <c r="F8" s="27" t="s">
        <v>119</v>
      </c>
      <c r="G8" s="26">
        <f>SUM(G4:G7)</f>
        <v>15</v>
      </c>
      <c r="H8" s="26">
        <f>SUM(H4:H7)</f>
        <v>13</v>
      </c>
      <c r="I8" s="26"/>
      <c r="N8" s="36">
        <v>27</v>
      </c>
      <c r="O8" s="32">
        <v>2</v>
      </c>
    </row>
    <row r="9" spans="1:18" x14ac:dyDescent="0.4">
      <c r="B9" s="22" t="s">
        <v>40</v>
      </c>
      <c r="C9" s="23" t="s">
        <v>37</v>
      </c>
      <c r="D9" s="24">
        <v>27</v>
      </c>
      <c r="N9" s="36">
        <v>28</v>
      </c>
      <c r="O9" s="32">
        <v>1</v>
      </c>
    </row>
    <row r="10" spans="1:18" x14ac:dyDescent="0.4">
      <c r="B10" s="22" t="s">
        <v>41</v>
      </c>
      <c r="C10" s="23" t="s">
        <v>36</v>
      </c>
      <c r="D10" s="24">
        <v>25</v>
      </c>
      <c r="N10" s="36">
        <v>29</v>
      </c>
      <c r="O10" s="32">
        <v>4</v>
      </c>
    </row>
    <row r="11" spans="1:18" x14ac:dyDescent="0.4">
      <c r="B11" s="22" t="s">
        <v>42</v>
      </c>
      <c r="C11" s="23" t="s">
        <v>36</v>
      </c>
      <c r="D11" s="24">
        <v>24</v>
      </c>
      <c r="N11" s="36">
        <v>31</v>
      </c>
      <c r="O11" s="32">
        <v>2</v>
      </c>
    </row>
    <row r="12" spans="1:18" x14ac:dyDescent="0.4">
      <c r="B12" s="22" t="s">
        <v>136</v>
      </c>
      <c r="C12" s="23" t="s">
        <v>131</v>
      </c>
      <c r="D12" s="24">
        <v>37</v>
      </c>
      <c r="N12" s="36">
        <v>35</v>
      </c>
      <c r="O12" s="32">
        <v>2</v>
      </c>
    </row>
    <row r="13" spans="1:18" x14ac:dyDescent="0.4">
      <c r="B13" s="22" t="s">
        <v>43</v>
      </c>
      <c r="C13" s="23" t="s">
        <v>36</v>
      </c>
      <c r="D13" s="24">
        <v>35</v>
      </c>
      <c r="N13" s="36">
        <v>36</v>
      </c>
      <c r="O13" s="32">
        <v>1</v>
      </c>
    </row>
    <row r="14" spans="1:18" x14ac:dyDescent="0.4">
      <c r="B14" s="22" t="s">
        <v>137</v>
      </c>
      <c r="C14" s="23" t="s">
        <v>36</v>
      </c>
      <c r="D14" s="24">
        <v>28</v>
      </c>
      <c r="N14" s="36">
        <v>37</v>
      </c>
      <c r="O14" s="32">
        <v>2</v>
      </c>
    </row>
    <row r="15" spans="1:18" x14ac:dyDescent="0.4">
      <c r="B15" s="22" t="s">
        <v>44</v>
      </c>
      <c r="C15" s="23" t="s">
        <v>36</v>
      </c>
      <c r="D15" s="24">
        <v>31</v>
      </c>
      <c r="N15" s="36">
        <v>38</v>
      </c>
      <c r="O15" s="32">
        <v>2</v>
      </c>
    </row>
    <row r="16" spans="1:18" x14ac:dyDescent="0.4">
      <c r="B16" s="22" t="s">
        <v>45</v>
      </c>
      <c r="C16" s="23" t="s">
        <v>37</v>
      </c>
      <c r="D16" s="24">
        <v>29</v>
      </c>
      <c r="N16" s="36">
        <v>39</v>
      </c>
      <c r="O16" s="32">
        <v>1</v>
      </c>
    </row>
    <row r="17" spans="2:15" x14ac:dyDescent="0.4">
      <c r="B17" s="22" t="s">
        <v>46</v>
      </c>
      <c r="C17" s="23" t="s">
        <v>36</v>
      </c>
      <c r="D17" s="24">
        <v>39</v>
      </c>
      <c r="N17" s="36">
        <v>40</v>
      </c>
      <c r="O17" s="32">
        <v>1</v>
      </c>
    </row>
    <row r="18" spans="2:15" x14ac:dyDescent="0.4">
      <c r="B18" s="22" t="s">
        <v>47</v>
      </c>
      <c r="C18" s="23" t="s">
        <v>37</v>
      </c>
      <c r="D18" s="24">
        <v>41</v>
      </c>
      <c r="N18" s="36">
        <v>41</v>
      </c>
      <c r="O18" s="32">
        <v>1</v>
      </c>
    </row>
    <row r="19" spans="2:15" x14ac:dyDescent="0.4">
      <c r="B19" s="22" t="s">
        <v>48</v>
      </c>
      <c r="C19" s="23" t="s">
        <v>36</v>
      </c>
      <c r="D19" s="24">
        <v>40</v>
      </c>
      <c r="N19" s="36">
        <v>46</v>
      </c>
      <c r="O19" s="32">
        <v>1</v>
      </c>
    </row>
    <row r="20" spans="2:15" x14ac:dyDescent="0.4">
      <c r="B20" s="22" t="s">
        <v>49</v>
      </c>
      <c r="C20" s="23" t="s">
        <v>37</v>
      </c>
      <c r="D20" s="24">
        <v>26</v>
      </c>
      <c r="N20" s="36">
        <v>47</v>
      </c>
      <c r="O20" s="32">
        <v>1</v>
      </c>
    </row>
    <row r="21" spans="2:15" x14ac:dyDescent="0.4">
      <c r="B21" s="22" t="s">
        <v>50</v>
      </c>
      <c r="C21" s="23" t="s">
        <v>37</v>
      </c>
      <c r="D21" s="24">
        <v>38</v>
      </c>
      <c r="N21" s="36">
        <v>48</v>
      </c>
      <c r="O21" s="32">
        <v>1</v>
      </c>
    </row>
    <row r="22" spans="2:15" x14ac:dyDescent="0.4">
      <c r="B22" s="22" t="s">
        <v>51</v>
      </c>
      <c r="C22" s="23" t="s">
        <v>37</v>
      </c>
      <c r="D22" s="24">
        <v>37</v>
      </c>
      <c r="N22" s="36">
        <v>51</v>
      </c>
      <c r="O22" s="32">
        <v>1</v>
      </c>
    </row>
    <row r="23" spans="2:15" x14ac:dyDescent="0.4">
      <c r="B23" s="22" t="s">
        <v>52</v>
      </c>
      <c r="C23" s="23" t="s">
        <v>36</v>
      </c>
      <c r="D23" s="24">
        <v>48</v>
      </c>
      <c r="N23" s="36">
        <v>52</v>
      </c>
      <c r="O23" s="32">
        <v>1</v>
      </c>
    </row>
    <row r="24" spans="2:15" x14ac:dyDescent="0.4">
      <c r="B24" s="22" t="s">
        <v>53</v>
      </c>
      <c r="C24" s="23" t="s">
        <v>36</v>
      </c>
      <c r="D24" s="24">
        <v>27</v>
      </c>
      <c r="N24" s="37" t="s">
        <v>144</v>
      </c>
      <c r="O24" s="35">
        <v>29</v>
      </c>
    </row>
    <row r="25" spans="2:15" x14ac:dyDescent="0.4">
      <c r="B25" s="22" t="s">
        <v>54</v>
      </c>
      <c r="C25" s="23" t="s">
        <v>37</v>
      </c>
      <c r="D25" s="24">
        <v>31</v>
      </c>
    </row>
    <row r="26" spans="2:15" x14ac:dyDescent="0.4">
      <c r="B26" s="22" t="s">
        <v>55</v>
      </c>
      <c r="C26" s="23" t="s">
        <v>37</v>
      </c>
      <c r="D26" s="24">
        <v>36</v>
      </c>
    </row>
    <row r="27" spans="2:15" x14ac:dyDescent="0.4">
      <c r="B27" s="22" t="s">
        <v>56</v>
      </c>
      <c r="C27" s="23" t="s">
        <v>36</v>
      </c>
      <c r="D27" s="24">
        <v>51</v>
      </c>
    </row>
    <row r="28" spans="2:15" x14ac:dyDescent="0.4">
      <c r="B28" s="22" t="s">
        <v>133</v>
      </c>
      <c r="C28" s="23" t="s">
        <v>132</v>
      </c>
      <c r="D28" s="24">
        <v>23</v>
      </c>
    </row>
    <row r="29" spans="2:15" x14ac:dyDescent="0.4">
      <c r="B29" s="22" t="s">
        <v>62</v>
      </c>
      <c r="C29" s="23" t="s">
        <v>37</v>
      </c>
      <c r="D29" s="24">
        <v>46</v>
      </c>
    </row>
    <row r="30" spans="2:15" x14ac:dyDescent="0.4">
      <c r="B30" s="22" t="s">
        <v>61</v>
      </c>
      <c r="C30" s="23" t="s">
        <v>37</v>
      </c>
      <c r="D30" s="24">
        <v>29</v>
      </c>
    </row>
    <row r="31" spans="2:15" x14ac:dyDescent="0.4">
      <c r="B31" s="16" t="s">
        <v>57</v>
      </c>
      <c r="C31" s="17" t="s">
        <v>37</v>
      </c>
      <c r="D31" s="18">
        <v>25</v>
      </c>
    </row>
  </sheetData>
  <mergeCells count="1">
    <mergeCell ref="A1:B1"/>
  </mergeCells>
  <phoneticPr fontId="2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E9DA-1D3B-4EFB-B62C-3EB5956E7A3C}">
  <dimension ref="A3:B24"/>
  <sheetViews>
    <sheetView workbookViewId="0">
      <selection activeCell="A2" sqref="A2"/>
    </sheetView>
  </sheetViews>
  <sheetFormatPr defaultRowHeight="18.75" x14ac:dyDescent="0.4"/>
  <cols>
    <col min="1" max="1" width="11.25" bestFit="1" customWidth="1"/>
    <col min="2" max="2" width="11.375" bestFit="1" customWidth="1"/>
    <col min="3" max="3" width="5.5" bestFit="1" customWidth="1"/>
  </cols>
  <sheetData>
    <row r="3" spans="1:2" x14ac:dyDescent="0.4">
      <c r="A3" s="30" t="s">
        <v>141</v>
      </c>
      <c r="B3" t="s">
        <v>147</v>
      </c>
    </row>
    <row r="4" spans="1:2" x14ac:dyDescent="0.4">
      <c r="A4" s="36">
        <v>23</v>
      </c>
      <c r="B4" s="32">
        <v>1</v>
      </c>
    </row>
    <row r="5" spans="1:2" x14ac:dyDescent="0.4">
      <c r="A5" s="36">
        <v>24</v>
      </c>
      <c r="B5" s="32">
        <v>1</v>
      </c>
    </row>
    <row r="6" spans="1:2" x14ac:dyDescent="0.4">
      <c r="A6" s="36">
        <v>25</v>
      </c>
      <c r="B6" s="32">
        <v>2</v>
      </c>
    </row>
    <row r="7" spans="1:2" x14ac:dyDescent="0.4">
      <c r="A7" s="36">
        <v>26</v>
      </c>
      <c r="B7" s="32">
        <v>1</v>
      </c>
    </row>
    <row r="8" spans="1:2" x14ac:dyDescent="0.4">
      <c r="A8" s="36">
        <v>27</v>
      </c>
      <c r="B8" s="32">
        <v>2</v>
      </c>
    </row>
    <row r="9" spans="1:2" x14ac:dyDescent="0.4">
      <c r="A9" s="36">
        <v>28</v>
      </c>
      <c r="B9" s="32">
        <v>1</v>
      </c>
    </row>
    <row r="10" spans="1:2" x14ac:dyDescent="0.4">
      <c r="A10" s="36">
        <v>29</v>
      </c>
      <c r="B10" s="32">
        <v>4</v>
      </c>
    </row>
    <row r="11" spans="1:2" x14ac:dyDescent="0.4">
      <c r="A11" s="36">
        <v>31</v>
      </c>
      <c r="B11" s="32">
        <v>2</v>
      </c>
    </row>
    <row r="12" spans="1:2" x14ac:dyDescent="0.4">
      <c r="A12" s="36">
        <v>35</v>
      </c>
      <c r="B12" s="32">
        <v>2</v>
      </c>
    </row>
    <row r="13" spans="1:2" x14ac:dyDescent="0.4">
      <c r="A13" s="36">
        <v>36</v>
      </c>
      <c r="B13" s="32">
        <v>1</v>
      </c>
    </row>
    <row r="14" spans="1:2" x14ac:dyDescent="0.4">
      <c r="A14" s="36">
        <v>37</v>
      </c>
      <c r="B14" s="32">
        <v>2</v>
      </c>
    </row>
    <row r="15" spans="1:2" x14ac:dyDescent="0.4">
      <c r="A15" s="36">
        <v>38</v>
      </c>
      <c r="B15" s="32">
        <v>2</v>
      </c>
    </row>
    <row r="16" spans="1:2" x14ac:dyDescent="0.4">
      <c r="A16" s="36">
        <v>39</v>
      </c>
      <c r="B16" s="32">
        <v>1</v>
      </c>
    </row>
    <row r="17" spans="1:2" x14ac:dyDescent="0.4">
      <c r="A17" s="36">
        <v>40</v>
      </c>
      <c r="B17" s="32">
        <v>1</v>
      </c>
    </row>
    <row r="18" spans="1:2" x14ac:dyDescent="0.4">
      <c r="A18" s="36">
        <v>41</v>
      </c>
      <c r="B18" s="32">
        <v>1</v>
      </c>
    </row>
    <row r="19" spans="1:2" x14ac:dyDescent="0.4">
      <c r="A19" s="36">
        <v>46</v>
      </c>
      <c r="B19" s="32">
        <v>1</v>
      </c>
    </row>
    <row r="20" spans="1:2" x14ac:dyDescent="0.4">
      <c r="A20" s="36">
        <v>47</v>
      </c>
      <c r="B20" s="32">
        <v>1</v>
      </c>
    </row>
    <row r="21" spans="1:2" x14ac:dyDescent="0.4">
      <c r="A21" s="36">
        <v>48</v>
      </c>
      <c r="B21" s="32">
        <v>1</v>
      </c>
    </row>
    <row r="22" spans="1:2" x14ac:dyDescent="0.4">
      <c r="A22" s="36">
        <v>51</v>
      </c>
      <c r="B22" s="32">
        <v>1</v>
      </c>
    </row>
    <row r="23" spans="1:2" x14ac:dyDescent="0.4">
      <c r="A23" s="36">
        <v>52</v>
      </c>
      <c r="B23" s="32">
        <v>1</v>
      </c>
    </row>
    <row r="24" spans="1:2" x14ac:dyDescent="0.4">
      <c r="A24" s="36" t="s">
        <v>144</v>
      </c>
      <c r="B24" s="32">
        <v>29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CDBC1-8783-4490-86D3-C649A3CFAD05}">
  <dimension ref="A1:H159"/>
  <sheetViews>
    <sheetView workbookViewId="0">
      <pane ySplit="3" topLeftCell="A58" activePane="bottomLeft" state="frozen"/>
      <selection pane="bottomLeft" activeCell="I8" sqref="I8"/>
    </sheetView>
  </sheetViews>
  <sheetFormatPr defaultRowHeight="18.75" x14ac:dyDescent="0.4"/>
  <cols>
    <col min="2" max="2" width="5.875" customWidth="1"/>
    <col min="3" max="3" width="6.625" customWidth="1"/>
    <col min="4" max="4" width="11.5" customWidth="1"/>
    <col min="5" max="5" width="15.375" customWidth="1"/>
    <col min="6" max="6" width="11.75" customWidth="1"/>
    <col min="7" max="7" width="15.875" customWidth="1"/>
    <col min="8" max="8" width="16.375" customWidth="1"/>
  </cols>
  <sheetData>
    <row r="1" spans="1:8" ht="25.5" thickBot="1" x14ac:dyDescent="0.45">
      <c r="A1" s="28" t="s">
        <v>108</v>
      </c>
      <c r="B1" s="28"/>
      <c r="C1" s="28"/>
    </row>
    <row r="2" spans="1:8" ht="19.5" thickTop="1" x14ac:dyDescent="0.4"/>
    <row r="3" spans="1:8" x14ac:dyDescent="0.4">
      <c r="A3" s="13" t="s">
        <v>2</v>
      </c>
      <c r="B3" s="14" t="s">
        <v>101</v>
      </c>
      <c r="C3" s="14" t="s">
        <v>102</v>
      </c>
      <c r="D3" s="14" t="s">
        <v>103</v>
      </c>
      <c r="E3" s="14" t="s">
        <v>104</v>
      </c>
      <c r="F3" s="14" t="s">
        <v>105</v>
      </c>
      <c r="G3" s="14" t="s">
        <v>106</v>
      </c>
      <c r="H3" s="15" t="s">
        <v>107</v>
      </c>
    </row>
    <row r="4" spans="1:8" x14ac:dyDescent="0.4">
      <c r="A4" s="4">
        <v>45808</v>
      </c>
      <c r="B4" t="s">
        <v>77</v>
      </c>
      <c r="C4" t="s">
        <v>75</v>
      </c>
      <c r="D4" t="s">
        <v>83</v>
      </c>
      <c r="E4">
        <v>28</v>
      </c>
      <c r="F4">
        <v>0</v>
      </c>
      <c r="G4">
        <v>128</v>
      </c>
      <c r="H4">
        <v>32</v>
      </c>
    </row>
    <row r="5" spans="1:8" x14ac:dyDescent="0.4">
      <c r="A5" s="4">
        <v>45808</v>
      </c>
      <c r="B5" t="s">
        <v>77</v>
      </c>
      <c r="C5" t="s">
        <v>71</v>
      </c>
      <c r="D5" t="s">
        <v>73</v>
      </c>
      <c r="E5">
        <v>21</v>
      </c>
      <c r="F5">
        <v>1</v>
      </c>
      <c r="G5">
        <v>149</v>
      </c>
      <c r="H5">
        <v>25</v>
      </c>
    </row>
    <row r="6" spans="1:8" x14ac:dyDescent="0.4">
      <c r="A6" s="4">
        <v>45808</v>
      </c>
      <c r="B6" t="s">
        <v>77</v>
      </c>
      <c r="C6" t="s">
        <v>72</v>
      </c>
      <c r="D6" t="s">
        <v>73</v>
      </c>
      <c r="E6">
        <v>68</v>
      </c>
      <c r="F6">
        <v>3</v>
      </c>
      <c r="G6">
        <v>13232</v>
      </c>
      <c r="H6">
        <v>127</v>
      </c>
    </row>
    <row r="7" spans="1:8" x14ac:dyDescent="0.4">
      <c r="A7" s="4">
        <v>45807</v>
      </c>
      <c r="B7" t="s">
        <v>78</v>
      </c>
      <c r="C7" t="s">
        <v>75</v>
      </c>
      <c r="D7" t="s">
        <v>90</v>
      </c>
      <c r="E7">
        <v>22</v>
      </c>
      <c r="F7">
        <v>1</v>
      </c>
      <c r="G7">
        <v>155</v>
      </c>
      <c r="H7">
        <v>29</v>
      </c>
    </row>
    <row r="8" spans="1:8" x14ac:dyDescent="0.4">
      <c r="A8" s="4">
        <v>45807</v>
      </c>
      <c r="B8" t="s">
        <v>78</v>
      </c>
      <c r="C8" t="s">
        <v>71</v>
      </c>
      <c r="D8" t="s">
        <v>91</v>
      </c>
      <c r="E8">
        <v>40</v>
      </c>
      <c r="F8">
        <v>1</v>
      </c>
      <c r="G8">
        <v>223</v>
      </c>
      <c r="H8">
        <v>51</v>
      </c>
    </row>
    <row r="9" spans="1:8" x14ac:dyDescent="0.4">
      <c r="A9" s="4">
        <v>45807</v>
      </c>
      <c r="B9" t="s">
        <v>78</v>
      </c>
      <c r="C9" t="s">
        <v>72</v>
      </c>
      <c r="D9" t="s">
        <v>73</v>
      </c>
      <c r="E9">
        <v>50</v>
      </c>
      <c r="F9">
        <v>2</v>
      </c>
      <c r="G9">
        <v>994</v>
      </c>
      <c r="H9">
        <v>67</v>
      </c>
    </row>
    <row r="10" spans="1:8" x14ac:dyDescent="0.4">
      <c r="A10" s="4">
        <v>45806</v>
      </c>
      <c r="B10" t="s">
        <v>80</v>
      </c>
      <c r="C10" t="s">
        <v>75</v>
      </c>
      <c r="D10" t="s">
        <v>92</v>
      </c>
      <c r="E10">
        <v>19</v>
      </c>
      <c r="F10">
        <v>2</v>
      </c>
      <c r="G10">
        <v>204</v>
      </c>
      <c r="H10">
        <v>26</v>
      </c>
    </row>
    <row r="11" spans="1:8" x14ac:dyDescent="0.4">
      <c r="A11" s="4">
        <v>45806</v>
      </c>
      <c r="B11" t="s">
        <v>80</v>
      </c>
      <c r="C11" t="s">
        <v>71</v>
      </c>
      <c r="D11" t="s">
        <v>84</v>
      </c>
      <c r="E11">
        <v>23</v>
      </c>
      <c r="F11">
        <v>2</v>
      </c>
      <c r="G11">
        <v>206</v>
      </c>
      <c r="H11">
        <v>28</v>
      </c>
    </row>
    <row r="12" spans="1:8" x14ac:dyDescent="0.4">
      <c r="A12" s="4">
        <v>45806</v>
      </c>
      <c r="B12" t="s">
        <v>80</v>
      </c>
      <c r="C12" t="s">
        <v>72</v>
      </c>
      <c r="D12" t="s">
        <v>73</v>
      </c>
      <c r="E12">
        <v>48</v>
      </c>
      <c r="F12">
        <v>3</v>
      </c>
      <c r="G12">
        <v>2778</v>
      </c>
      <c r="H12">
        <v>74</v>
      </c>
    </row>
    <row r="13" spans="1:8" x14ac:dyDescent="0.4">
      <c r="A13" s="4">
        <v>45804</v>
      </c>
      <c r="B13" t="s">
        <v>70</v>
      </c>
      <c r="C13" t="s">
        <v>75</v>
      </c>
      <c r="D13" t="s">
        <v>89</v>
      </c>
      <c r="E13">
        <v>25</v>
      </c>
      <c r="F13">
        <v>1</v>
      </c>
      <c r="G13">
        <v>520</v>
      </c>
      <c r="H13">
        <v>28</v>
      </c>
    </row>
    <row r="14" spans="1:8" x14ac:dyDescent="0.4">
      <c r="A14" s="4">
        <v>45804</v>
      </c>
      <c r="B14" t="s">
        <v>70</v>
      </c>
      <c r="C14" t="s">
        <v>71</v>
      </c>
      <c r="D14" t="s">
        <v>81</v>
      </c>
      <c r="E14">
        <v>38</v>
      </c>
      <c r="F14">
        <v>1</v>
      </c>
      <c r="G14">
        <v>3122</v>
      </c>
      <c r="H14">
        <v>66</v>
      </c>
    </row>
    <row r="15" spans="1:8" x14ac:dyDescent="0.4">
      <c r="A15" s="4">
        <v>45804</v>
      </c>
      <c r="B15" t="s">
        <v>70</v>
      </c>
      <c r="C15" t="s">
        <v>72</v>
      </c>
      <c r="D15" t="s">
        <v>73</v>
      </c>
      <c r="E15">
        <v>20</v>
      </c>
      <c r="F15">
        <v>1</v>
      </c>
      <c r="G15">
        <v>479</v>
      </c>
      <c r="H15">
        <v>26</v>
      </c>
    </row>
    <row r="16" spans="1:8" x14ac:dyDescent="0.4">
      <c r="A16" s="4">
        <v>45803</v>
      </c>
      <c r="B16" t="s">
        <v>74</v>
      </c>
      <c r="C16" t="s">
        <v>75</v>
      </c>
      <c r="D16" t="s">
        <v>81</v>
      </c>
      <c r="E16">
        <v>10</v>
      </c>
      <c r="F16">
        <v>0</v>
      </c>
      <c r="G16">
        <v>478</v>
      </c>
      <c r="H16">
        <v>34</v>
      </c>
    </row>
    <row r="17" spans="1:8" x14ac:dyDescent="0.4">
      <c r="A17" s="4">
        <v>45803</v>
      </c>
      <c r="B17" t="s">
        <v>74</v>
      </c>
      <c r="C17" t="s">
        <v>71</v>
      </c>
      <c r="D17" t="s">
        <v>81</v>
      </c>
      <c r="E17">
        <v>28</v>
      </c>
      <c r="F17">
        <v>0</v>
      </c>
      <c r="G17">
        <v>464</v>
      </c>
      <c r="H17">
        <v>34</v>
      </c>
    </row>
    <row r="18" spans="1:8" x14ac:dyDescent="0.4">
      <c r="A18" s="4">
        <v>45803</v>
      </c>
      <c r="B18" t="s">
        <v>74</v>
      </c>
      <c r="C18" t="s">
        <v>72</v>
      </c>
      <c r="D18" t="s">
        <v>73</v>
      </c>
      <c r="E18">
        <v>55</v>
      </c>
      <c r="F18">
        <v>2</v>
      </c>
      <c r="G18">
        <v>5370</v>
      </c>
      <c r="H18">
        <v>86</v>
      </c>
    </row>
    <row r="19" spans="1:8" x14ac:dyDescent="0.4">
      <c r="A19" s="4">
        <v>45802</v>
      </c>
      <c r="B19" t="s">
        <v>76</v>
      </c>
      <c r="C19" t="s">
        <v>75</v>
      </c>
      <c r="D19" t="s">
        <v>89</v>
      </c>
      <c r="E19">
        <v>19</v>
      </c>
      <c r="F19">
        <v>0</v>
      </c>
      <c r="G19">
        <v>2146</v>
      </c>
      <c r="H19">
        <v>29</v>
      </c>
    </row>
    <row r="20" spans="1:8" x14ac:dyDescent="0.4">
      <c r="A20" s="4">
        <v>45802</v>
      </c>
      <c r="B20" t="s">
        <v>76</v>
      </c>
      <c r="C20" t="s">
        <v>71</v>
      </c>
      <c r="D20" t="s">
        <v>81</v>
      </c>
      <c r="E20">
        <v>18</v>
      </c>
      <c r="F20">
        <v>1</v>
      </c>
      <c r="G20">
        <v>591</v>
      </c>
      <c r="H20">
        <v>21</v>
      </c>
    </row>
    <row r="21" spans="1:8" x14ac:dyDescent="0.4">
      <c r="A21" s="4">
        <v>45802</v>
      </c>
      <c r="B21" t="s">
        <v>76</v>
      </c>
      <c r="C21" t="s">
        <v>72</v>
      </c>
      <c r="D21" t="s">
        <v>81</v>
      </c>
      <c r="E21">
        <v>33</v>
      </c>
      <c r="F21">
        <v>2</v>
      </c>
      <c r="G21">
        <v>424</v>
      </c>
      <c r="H21">
        <v>41</v>
      </c>
    </row>
    <row r="22" spans="1:8" x14ac:dyDescent="0.4">
      <c r="A22" s="4">
        <v>45801</v>
      </c>
      <c r="B22" t="s">
        <v>77</v>
      </c>
      <c r="C22" t="s">
        <v>75</v>
      </c>
      <c r="D22" t="s">
        <v>81</v>
      </c>
      <c r="E22">
        <v>29</v>
      </c>
      <c r="F22">
        <v>1</v>
      </c>
      <c r="G22">
        <v>582</v>
      </c>
      <c r="H22">
        <v>38</v>
      </c>
    </row>
    <row r="23" spans="1:8" x14ac:dyDescent="0.4">
      <c r="A23" s="4">
        <v>45801</v>
      </c>
      <c r="B23" t="s">
        <v>77</v>
      </c>
      <c r="C23" t="s">
        <v>71</v>
      </c>
      <c r="D23" t="s">
        <v>84</v>
      </c>
      <c r="E23">
        <v>31</v>
      </c>
      <c r="F23">
        <v>1</v>
      </c>
      <c r="G23">
        <v>611</v>
      </c>
      <c r="H23">
        <v>42</v>
      </c>
    </row>
    <row r="24" spans="1:8" x14ac:dyDescent="0.4">
      <c r="A24" s="4">
        <v>45801</v>
      </c>
      <c r="B24" t="s">
        <v>77</v>
      </c>
      <c r="C24" t="s">
        <v>72</v>
      </c>
      <c r="D24" t="s">
        <v>73</v>
      </c>
      <c r="E24">
        <v>54</v>
      </c>
      <c r="F24">
        <v>1</v>
      </c>
      <c r="G24">
        <v>330</v>
      </c>
      <c r="H24">
        <v>72</v>
      </c>
    </row>
    <row r="25" spans="1:8" x14ac:dyDescent="0.4">
      <c r="A25" s="4">
        <v>45800</v>
      </c>
      <c r="B25" t="s">
        <v>78</v>
      </c>
      <c r="C25" t="s">
        <v>75</v>
      </c>
      <c r="D25" t="s">
        <v>73</v>
      </c>
      <c r="E25">
        <v>20</v>
      </c>
      <c r="F25">
        <v>1</v>
      </c>
      <c r="G25">
        <v>695</v>
      </c>
      <c r="H25">
        <v>40</v>
      </c>
    </row>
    <row r="26" spans="1:8" x14ac:dyDescent="0.4">
      <c r="A26" s="4">
        <v>45800</v>
      </c>
      <c r="B26" t="s">
        <v>78</v>
      </c>
      <c r="C26" t="s">
        <v>71</v>
      </c>
      <c r="D26" t="s">
        <v>89</v>
      </c>
      <c r="E26">
        <v>37</v>
      </c>
      <c r="F26">
        <v>1</v>
      </c>
      <c r="G26">
        <v>214</v>
      </c>
      <c r="H26">
        <v>49</v>
      </c>
    </row>
    <row r="27" spans="1:8" x14ac:dyDescent="0.4">
      <c r="A27" s="4">
        <v>45800</v>
      </c>
      <c r="B27" t="s">
        <v>78</v>
      </c>
      <c r="C27" t="s">
        <v>72</v>
      </c>
      <c r="D27" t="s">
        <v>81</v>
      </c>
      <c r="E27">
        <v>30</v>
      </c>
      <c r="F27">
        <v>2</v>
      </c>
      <c r="G27">
        <v>287</v>
      </c>
      <c r="H27">
        <v>42</v>
      </c>
    </row>
    <row r="28" spans="1:8" x14ac:dyDescent="0.4">
      <c r="A28" s="4">
        <v>45799</v>
      </c>
      <c r="B28" t="s">
        <v>80</v>
      </c>
      <c r="C28" t="s">
        <v>75</v>
      </c>
      <c r="D28" t="s">
        <v>73</v>
      </c>
      <c r="E28">
        <v>27</v>
      </c>
      <c r="F28">
        <v>2</v>
      </c>
      <c r="G28">
        <v>2913</v>
      </c>
      <c r="H28">
        <v>57</v>
      </c>
    </row>
    <row r="29" spans="1:8" x14ac:dyDescent="0.4">
      <c r="A29" s="4">
        <v>45799</v>
      </c>
      <c r="B29" t="s">
        <v>80</v>
      </c>
      <c r="C29" t="s">
        <v>71</v>
      </c>
      <c r="D29" t="s">
        <v>81</v>
      </c>
      <c r="E29">
        <v>47</v>
      </c>
      <c r="F29">
        <v>3</v>
      </c>
      <c r="G29">
        <v>33211</v>
      </c>
      <c r="H29">
        <v>198</v>
      </c>
    </row>
    <row r="30" spans="1:8" x14ac:dyDescent="0.4">
      <c r="A30" s="4">
        <v>45799</v>
      </c>
      <c r="B30" t="s">
        <v>80</v>
      </c>
      <c r="C30" t="s">
        <v>72</v>
      </c>
      <c r="D30" t="s">
        <v>73</v>
      </c>
      <c r="E30">
        <v>50</v>
      </c>
      <c r="F30">
        <v>2</v>
      </c>
      <c r="G30">
        <v>21665</v>
      </c>
      <c r="H30">
        <v>129</v>
      </c>
    </row>
    <row r="31" spans="1:8" x14ac:dyDescent="0.4">
      <c r="A31" s="4">
        <v>45797</v>
      </c>
      <c r="B31" t="s">
        <v>70</v>
      </c>
      <c r="C31" t="s">
        <v>75</v>
      </c>
      <c r="D31" t="s">
        <v>73</v>
      </c>
      <c r="E31">
        <v>26</v>
      </c>
      <c r="F31">
        <v>2</v>
      </c>
      <c r="G31">
        <v>306</v>
      </c>
      <c r="H31">
        <v>33</v>
      </c>
    </row>
    <row r="32" spans="1:8" x14ac:dyDescent="0.4">
      <c r="A32" s="4">
        <v>45797</v>
      </c>
      <c r="B32" t="s">
        <v>70</v>
      </c>
      <c r="C32" t="s">
        <v>71</v>
      </c>
      <c r="D32" t="s">
        <v>81</v>
      </c>
      <c r="E32">
        <v>24</v>
      </c>
      <c r="F32">
        <v>1</v>
      </c>
      <c r="G32">
        <v>360</v>
      </c>
      <c r="H32">
        <v>39</v>
      </c>
    </row>
    <row r="33" spans="1:8" x14ac:dyDescent="0.4">
      <c r="A33" s="4">
        <v>45797</v>
      </c>
      <c r="B33" t="s">
        <v>70</v>
      </c>
      <c r="C33" t="s">
        <v>72</v>
      </c>
      <c r="D33" t="s">
        <v>73</v>
      </c>
      <c r="E33">
        <v>23</v>
      </c>
      <c r="F33">
        <v>2</v>
      </c>
      <c r="G33">
        <v>191</v>
      </c>
      <c r="H33">
        <v>35</v>
      </c>
    </row>
    <row r="34" spans="1:8" x14ac:dyDescent="0.4">
      <c r="A34" s="4">
        <v>45796</v>
      </c>
      <c r="B34" t="s">
        <v>74</v>
      </c>
      <c r="C34" t="s">
        <v>75</v>
      </c>
      <c r="D34" t="s">
        <v>73</v>
      </c>
      <c r="E34">
        <v>20</v>
      </c>
      <c r="F34">
        <v>1</v>
      </c>
      <c r="G34">
        <v>152</v>
      </c>
      <c r="H34">
        <v>25</v>
      </c>
    </row>
    <row r="35" spans="1:8" x14ac:dyDescent="0.4">
      <c r="A35" s="4">
        <v>45796</v>
      </c>
      <c r="B35" t="s">
        <v>74</v>
      </c>
      <c r="C35" t="s">
        <v>71</v>
      </c>
      <c r="D35" t="s">
        <v>81</v>
      </c>
      <c r="E35">
        <v>19</v>
      </c>
      <c r="F35">
        <v>2</v>
      </c>
      <c r="G35">
        <v>1394</v>
      </c>
      <c r="H35">
        <v>35</v>
      </c>
    </row>
    <row r="36" spans="1:8" x14ac:dyDescent="0.4">
      <c r="A36" s="4">
        <v>45796</v>
      </c>
      <c r="B36" t="s">
        <v>74</v>
      </c>
      <c r="C36" t="s">
        <v>72</v>
      </c>
      <c r="D36" t="s">
        <v>73</v>
      </c>
      <c r="E36">
        <v>53</v>
      </c>
      <c r="F36">
        <v>3</v>
      </c>
      <c r="G36">
        <v>422</v>
      </c>
      <c r="H36">
        <v>76</v>
      </c>
    </row>
    <row r="37" spans="1:8" x14ac:dyDescent="0.4">
      <c r="A37" s="4">
        <v>45795</v>
      </c>
      <c r="B37" t="s">
        <v>76</v>
      </c>
      <c r="C37" t="s">
        <v>75</v>
      </c>
      <c r="D37" t="s">
        <v>84</v>
      </c>
      <c r="E37">
        <v>33</v>
      </c>
      <c r="F37">
        <v>2</v>
      </c>
      <c r="G37">
        <v>205</v>
      </c>
      <c r="H37">
        <v>41</v>
      </c>
    </row>
    <row r="38" spans="1:8" x14ac:dyDescent="0.4">
      <c r="A38" s="4">
        <v>45795</v>
      </c>
      <c r="B38" t="s">
        <v>76</v>
      </c>
      <c r="C38" t="s">
        <v>71</v>
      </c>
      <c r="D38" t="s">
        <v>84</v>
      </c>
      <c r="E38">
        <v>13</v>
      </c>
      <c r="F38">
        <v>3</v>
      </c>
      <c r="G38">
        <v>387</v>
      </c>
      <c r="H38">
        <v>23</v>
      </c>
    </row>
    <row r="39" spans="1:8" x14ac:dyDescent="0.4">
      <c r="A39" s="4">
        <v>45795</v>
      </c>
      <c r="B39" t="s">
        <v>76</v>
      </c>
      <c r="C39" t="s">
        <v>72</v>
      </c>
      <c r="D39" t="s">
        <v>73</v>
      </c>
      <c r="E39">
        <v>42</v>
      </c>
      <c r="F39">
        <v>2</v>
      </c>
      <c r="G39">
        <v>245</v>
      </c>
      <c r="H39">
        <v>54</v>
      </c>
    </row>
    <row r="40" spans="1:8" x14ac:dyDescent="0.4">
      <c r="A40" s="4">
        <v>45794</v>
      </c>
      <c r="B40" t="s">
        <v>77</v>
      </c>
      <c r="C40" t="s">
        <v>75</v>
      </c>
      <c r="D40" t="s">
        <v>93</v>
      </c>
      <c r="E40">
        <v>16</v>
      </c>
      <c r="F40">
        <v>1</v>
      </c>
      <c r="G40">
        <v>145</v>
      </c>
      <c r="H40">
        <v>18</v>
      </c>
    </row>
    <row r="41" spans="1:8" x14ac:dyDescent="0.4">
      <c r="A41" s="4">
        <v>45794</v>
      </c>
      <c r="B41" t="s">
        <v>77</v>
      </c>
      <c r="C41" t="s">
        <v>71</v>
      </c>
      <c r="D41" t="s">
        <v>84</v>
      </c>
      <c r="E41">
        <v>22</v>
      </c>
      <c r="F41">
        <v>2</v>
      </c>
      <c r="G41">
        <v>232</v>
      </c>
      <c r="H41">
        <v>33</v>
      </c>
    </row>
    <row r="42" spans="1:8" x14ac:dyDescent="0.4">
      <c r="A42" s="4">
        <v>45794</v>
      </c>
      <c r="B42" t="s">
        <v>77</v>
      </c>
      <c r="C42" t="s">
        <v>72</v>
      </c>
      <c r="D42" t="s">
        <v>81</v>
      </c>
      <c r="E42">
        <v>27</v>
      </c>
      <c r="F42">
        <v>2</v>
      </c>
      <c r="G42">
        <v>1398</v>
      </c>
      <c r="H42">
        <v>41</v>
      </c>
    </row>
    <row r="43" spans="1:8" x14ac:dyDescent="0.4">
      <c r="A43" s="4">
        <v>45793</v>
      </c>
      <c r="B43" t="s">
        <v>78</v>
      </c>
      <c r="C43" t="s">
        <v>75</v>
      </c>
      <c r="D43" t="s">
        <v>94</v>
      </c>
      <c r="E43">
        <v>32</v>
      </c>
      <c r="F43">
        <v>3</v>
      </c>
      <c r="G43">
        <v>9345</v>
      </c>
      <c r="H43">
        <v>115</v>
      </c>
    </row>
    <row r="44" spans="1:8" x14ac:dyDescent="0.4">
      <c r="A44" s="4">
        <v>45793</v>
      </c>
      <c r="B44" t="s">
        <v>78</v>
      </c>
      <c r="C44" t="s">
        <v>71</v>
      </c>
      <c r="D44" t="s">
        <v>95</v>
      </c>
      <c r="E44">
        <v>19</v>
      </c>
      <c r="F44">
        <v>0</v>
      </c>
      <c r="G44">
        <v>130</v>
      </c>
      <c r="H44">
        <v>29</v>
      </c>
    </row>
    <row r="45" spans="1:8" x14ac:dyDescent="0.4">
      <c r="A45" s="4">
        <v>45793</v>
      </c>
      <c r="B45" t="s">
        <v>78</v>
      </c>
      <c r="C45" t="s">
        <v>72</v>
      </c>
      <c r="D45" t="s">
        <v>73</v>
      </c>
      <c r="E45">
        <v>24</v>
      </c>
      <c r="F45">
        <v>0</v>
      </c>
      <c r="G45">
        <v>145</v>
      </c>
      <c r="H45">
        <v>27</v>
      </c>
    </row>
    <row r="46" spans="1:8" x14ac:dyDescent="0.4">
      <c r="A46" s="4">
        <v>45792</v>
      </c>
      <c r="B46" t="s">
        <v>80</v>
      </c>
      <c r="C46" t="s">
        <v>75</v>
      </c>
      <c r="D46" t="s">
        <v>83</v>
      </c>
      <c r="E46">
        <v>19</v>
      </c>
      <c r="F46">
        <v>0</v>
      </c>
      <c r="G46">
        <v>123</v>
      </c>
      <c r="H46">
        <v>27</v>
      </c>
    </row>
    <row r="47" spans="1:8" x14ac:dyDescent="0.4">
      <c r="A47" s="4">
        <v>45792</v>
      </c>
      <c r="B47" t="s">
        <v>80</v>
      </c>
      <c r="C47" t="s">
        <v>71</v>
      </c>
      <c r="D47" t="s">
        <v>73</v>
      </c>
      <c r="E47">
        <v>26</v>
      </c>
      <c r="F47">
        <v>2</v>
      </c>
      <c r="G47">
        <v>333</v>
      </c>
      <c r="H47">
        <v>38</v>
      </c>
    </row>
    <row r="48" spans="1:8" x14ac:dyDescent="0.4">
      <c r="A48" s="4">
        <v>45792</v>
      </c>
      <c r="B48" t="s">
        <v>80</v>
      </c>
      <c r="C48" t="s">
        <v>72</v>
      </c>
      <c r="D48" t="s">
        <v>73</v>
      </c>
      <c r="E48">
        <v>33</v>
      </c>
      <c r="F48">
        <v>0</v>
      </c>
      <c r="G48">
        <v>172</v>
      </c>
      <c r="H48">
        <v>38</v>
      </c>
    </row>
    <row r="49" spans="1:8" x14ac:dyDescent="0.4">
      <c r="A49" s="4">
        <v>45790</v>
      </c>
      <c r="B49" t="s">
        <v>70</v>
      </c>
      <c r="C49" t="s">
        <v>75</v>
      </c>
      <c r="D49" t="s">
        <v>81</v>
      </c>
      <c r="E49">
        <v>12</v>
      </c>
      <c r="F49">
        <v>0</v>
      </c>
      <c r="G49">
        <v>163</v>
      </c>
      <c r="H49">
        <v>17</v>
      </c>
    </row>
    <row r="50" spans="1:8" x14ac:dyDescent="0.4">
      <c r="A50" s="4">
        <v>45790</v>
      </c>
      <c r="B50" t="s">
        <v>70</v>
      </c>
      <c r="C50" t="s">
        <v>71</v>
      </c>
      <c r="D50" t="s">
        <v>81</v>
      </c>
      <c r="E50">
        <v>10</v>
      </c>
      <c r="F50">
        <v>2</v>
      </c>
      <c r="G50">
        <v>217</v>
      </c>
      <c r="H50">
        <v>16</v>
      </c>
    </row>
    <row r="51" spans="1:8" x14ac:dyDescent="0.4">
      <c r="A51" s="4">
        <v>45790</v>
      </c>
      <c r="B51" t="s">
        <v>70</v>
      </c>
      <c r="C51" t="s">
        <v>72</v>
      </c>
      <c r="D51" t="s">
        <v>73</v>
      </c>
      <c r="E51">
        <v>16</v>
      </c>
      <c r="F51">
        <v>1</v>
      </c>
      <c r="G51">
        <v>513</v>
      </c>
      <c r="H51">
        <v>18</v>
      </c>
    </row>
    <row r="52" spans="1:8" x14ac:dyDescent="0.4">
      <c r="A52" s="4">
        <v>45789</v>
      </c>
      <c r="B52" t="s">
        <v>74</v>
      </c>
      <c r="C52" t="s">
        <v>75</v>
      </c>
      <c r="D52" t="s">
        <v>81</v>
      </c>
      <c r="E52">
        <v>24</v>
      </c>
      <c r="F52">
        <v>1</v>
      </c>
      <c r="G52">
        <v>312</v>
      </c>
      <c r="H52">
        <v>33</v>
      </c>
    </row>
    <row r="53" spans="1:8" x14ac:dyDescent="0.4">
      <c r="A53" s="4">
        <v>45789</v>
      </c>
      <c r="B53" t="s">
        <v>74</v>
      </c>
      <c r="C53" t="s">
        <v>71</v>
      </c>
      <c r="D53" t="s">
        <v>73</v>
      </c>
      <c r="E53">
        <v>29</v>
      </c>
      <c r="F53">
        <v>0</v>
      </c>
      <c r="G53">
        <v>156</v>
      </c>
      <c r="H53">
        <v>37</v>
      </c>
    </row>
    <row r="54" spans="1:8" x14ac:dyDescent="0.4">
      <c r="A54" s="4">
        <v>45789</v>
      </c>
      <c r="B54" t="s">
        <v>74</v>
      </c>
      <c r="C54" t="s">
        <v>72</v>
      </c>
      <c r="D54" t="s">
        <v>73</v>
      </c>
      <c r="E54">
        <v>31</v>
      </c>
      <c r="F54">
        <v>1</v>
      </c>
      <c r="G54">
        <v>299</v>
      </c>
      <c r="H54">
        <v>36</v>
      </c>
    </row>
    <row r="55" spans="1:8" x14ac:dyDescent="0.4">
      <c r="A55" s="4">
        <v>45788</v>
      </c>
      <c r="B55" t="s">
        <v>76</v>
      </c>
      <c r="C55" t="s">
        <v>75</v>
      </c>
      <c r="D55" t="s">
        <v>73</v>
      </c>
      <c r="E55">
        <v>23</v>
      </c>
      <c r="F55">
        <v>0</v>
      </c>
      <c r="G55">
        <v>767</v>
      </c>
      <c r="H55">
        <v>31</v>
      </c>
    </row>
    <row r="56" spans="1:8" x14ac:dyDescent="0.4">
      <c r="A56" s="4">
        <v>45788</v>
      </c>
      <c r="B56" t="s">
        <v>76</v>
      </c>
      <c r="C56" t="s">
        <v>71</v>
      </c>
      <c r="D56" t="s">
        <v>81</v>
      </c>
      <c r="E56">
        <v>18</v>
      </c>
      <c r="F56">
        <v>0</v>
      </c>
      <c r="G56">
        <v>700</v>
      </c>
      <c r="H56">
        <v>30</v>
      </c>
    </row>
    <row r="57" spans="1:8" x14ac:dyDescent="0.4">
      <c r="A57" s="4">
        <v>45788</v>
      </c>
      <c r="B57" t="s">
        <v>76</v>
      </c>
      <c r="C57" t="s">
        <v>72</v>
      </c>
      <c r="D57" t="s">
        <v>81</v>
      </c>
      <c r="E57">
        <v>41</v>
      </c>
      <c r="F57">
        <v>1</v>
      </c>
      <c r="G57">
        <v>1900</v>
      </c>
      <c r="H57">
        <v>60</v>
      </c>
    </row>
    <row r="58" spans="1:8" x14ac:dyDescent="0.4">
      <c r="A58" s="4">
        <v>45787</v>
      </c>
      <c r="B58" t="s">
        <v>77</v>
      </c>
      <c r="C58" t="s">
        <v>75</v>
      </c>
      <c r="D58" t="s">
        <v>73</v>
      </c>
      <c r="E58">
        <v>21</v>
      </c>
      <c r="F58">
        <v>0</v>
      </c>
      <c r="G58">
        <v>140</v>
      </c>
      <c r="H58">
        <v>32</v>
      </c>
    </row>
    <row r="59" spans="1:8" x14ac:dyDescent="0.4">
      <c r="A59" s="4">
        <v>45787</v>
      </c>
      <c r="B59" t="s">
        <v>77</v>
      </c>
      <c r="C59" t="s">
        <v>71</v>
      </c>
      <c r="D59" t="s">
        <v>81</v>
      </c>
      <c r="E59">
        <v>19</v>
      </c>
      <c r="F59">
        <v>1</v>
      </c>
      <c r="G59">
        <v>312</v>
      </c>
      <c r="H59">
        <v>25</v>
      </c>
    </row>
    <row r="60" spans="1:8" x14ac:dyDescent="0.4">
      <c r="A60" s="4">
        <v>45787</v>
      </c>
      <c r="B60" t="s">
        <v>77</v>
      </c>
      <c r="C60" t="s">
        <v>72</v>
      </c>
      <c r="D60" t="s">
        <v>73</v>
      </c>
      <c r="E60">
        <v>30</v>
      </c>
      <c r="F60">
        <v>2</v>
      </c>
      <c r="G60">
        <v>345</v>
      </c>
      <c r="H60">
        <v>43</v>
      </c>
    </row>
    <row r="61" spans="1:8" x14ac:dyDescent="0.4">
      <c r="A61" s="4">
        <v>45786</v>
      </c>
      <c r="B61" t="s">
        <v>78</v>
      </c>
      <c r="C61" t="s">
        <v>75</v>
      </c>
      <c r="D61" t="s">
        <v>81</v>
      </c>
      <c r="E61">
        <v>15</v>
      </c>
      <c r="F61">
        <v>0</v>
      </c>
      <c r="G61">
        <v>123</v>
      </c>
      <c r="H61">
        <v>20</v>
      </c>
    </row>
    <row r="62" spans="1:8" x14ac:dyDescent="0.4">
      <c r="A62" s="4">
        <v>45786</v>
      </c>
      <c r="B62" t="s">
        <v>78</v>
      </c>
      <c r="C62" t="s">
        <v>71</v>
      </c>
      <c r="D62" t="s">
        <v>81</v>
      </c>
      <c r="E62">
        <v>23</v>
      </c>
      <c r="F62">
        <v>1</v>
      </c>
      <c r="G62">
        <v>306</v>
      </c>
      <c r="H62">
        <v>35</v>
      </c>
    </row>
    <row r="63" spans="1:8" x14ac:dyDescent="0.4">
      <c r="A63" s="4">
        <v>45786</v>
      </c>
      <c r="B63" t="s">
        <v>78</v>
      </c>
      <c r="C63" t="s">
        <v>72</v>
      </c>
      <c r="D63" t="s">
        <v>73</v>
      </c>
      <c r="E63">
        <v>30</v>
      </c>
      <c r="F63">
        <v>2</v>
      </c>
      <c r="G63">
        <v>349</v>
      </c>
      <c r="H63">
        <v>42</v>
      </c>
    </row>
    <row r="64" spans="1:8" x14ac:dyDescent="0.4">
      <c r="A64" s="4">
        <v>45785</v>
      </c>
      <c r="B64" t="s">
        <v>80</v>
      </c>
      <c r="C64" t="s">
        <v>75</v>
      </c>
      <c r="D64" t="s">
        <v>81</v>
      </c>
      <c r="E64">
        <v>18</v>
      </c>
      <c r="F64">
        <v>0</v>
      </c>
      <c r="G64">
        <v>139</v>
      </c>
      <c r="H64">
        <v>26</v>
      </c>
    </row>
    <row r="65" spans="1:8" x14ac:dyDescent="0.4">
      <c r="A65" s="4">
        <v>45785</v>
      </c>
      <c r="B65" t="s">
        <v>80</v>
      </c>
      <c r="C65" t="s">
        <v>71</v>
      </c>
      <c r="D65" t="s">
        <v>81</v>
      </c>
      <c r="E65">
        <v>19</v>
      </c>
      <c r="F65">
        <v>1</v>
      </c>
      <c r="G65">
        <v>213</v>
      </c>
      <c r="H65">
        <v>37</v>
      </c>
    </row>
    <row r="66" spans="1:8" x14ac:dyDescent="0.4">
      <c r="A66" s="4">
        <v>45785</v>
      </c>
      <c r="B66" t="s">
        <v>80</v>
      </c>
      <c r="C66" t="s">
        <v>72</v>
      </c>
      <c r="D66" t="s">
        <v>73</v>
      </c>
      <c r="E66">
        <v>31</v>
      </c>
      <c r="F66">
        <v>1</v>
      </c>
      <c r="G66">
        <v>5548</v>
      </c>
      <c r="H66">
        <v>72</v>
      </c>
    </row>
    <row r="67" spans="1:8" x14ac:dyDescent="0.4">
      <c r="A67" s="4">
        <v>45783</v>
      </c>
      <c r="B67" t="s">
        <v>70</v>
      </c>
      <c r="C67" t="s">
        <v>75</v>
      </c>
      <c r="D67" t="s">
        <v>79</v>
      </c>
      <c r="E67">
        <v>23</v>
      </c>
      <c r="F67">
        <v>1</v>
      </c>
      <c r="G67">
        <v>311</v>
      </c>
      <c r="H67">
        <v>31</v>
      </c>
    </row>
    <row r="68" spans="1:8" x14ac:dyDescent="0.4">
      <c r="A68" s="4">
        <v>45783</v>
      </c>
      <c r="B68" t="s">
        <v>70</v>
      </c>
      <c r="C68" t="s">
        <v>71</v>
      </c>
      <c r="D68" t="s">
        <v>79</v>
      </c>
      <c r="E68">
        <v>20</v>
      </c>
      <c r="F68">
        <v>1</v>
      </c>
      <c r="G68">
        <v>217</v>
      </c>
      <c r="H68">
        <v>34</v>
      </c>
    </row>
    <row r="69" spans="1:8" x14ac:dyDescent="0.4">
      <c r="A69" s="4">
        <v>45783</v>
      </c>
      <c r="B69" t="s">
        <v>70</v>
      </c>
      <c r="C69" t="s">
        <v>72</v>
      </c>
      <c r="D69" t="s">
        <v>73</v>
      </c>
      <c r="E69">
        <v>19</v>
      </c>
      <c r="F69">
        <v>2</v>
      </c>
      <c r="G69">
        <v>1430</v>
      </c>
      <c r="H69">
        <v>43</v>
      </c>
    </row>
    <row r="70" spans="1:8" x14ac:dyDescent="0.4">
      <c r="A70" s="4">
        <v>45782</v>
      </c>
      <c r="B70" t="s">
        <v>74</v>
      </c>
      <c r="C70" t="s">
        <v>75</v>
      </c>
      <c r="D70" t="s">
        <v>81</v>
      </c>
      <c r="E70">
        <v>21</v>
      </c>
      <c r="F70">
        <v>0</v>
      </c>
      <c r="G70">
        <v>342</v>
      </c>
      <c r="H70">
        <v>28</v>
      </c>
    </row>
    <row r="71" spans="1:8" x14ac:dyDescent="0.4">
      <c r="A71" s="4">
        <v>45782</v>
      </c>
      <c r="B71" t="s">
        <v>74</v>
      </c>
      <c r="C71" t="s">
        <v>71</v>
      </c>
      <c r="D71" t="s">
        <v>81</v>
      </c>
      <c r="E71">
        <v>36</v>
      </c>
      <c r="F71">
        <v>1</v>
      </c>
      <c r="G71">
        <v>629</v>
      </c>
      <c r="H71">
        <v>72</v>
      </c>
    </row>
    <row r="72" spans="1:8" x14ac:dyDescent="0.4">
      <c r="A72" s="4">
        <v>45782</v>
      </c>
      <c r="B72" t="s">
        <v>74</v>
      </c>
      <c r="C72" t="s">
        <v>72</v>
      </c>
      <c r="D72" t="s">
        <v>73</v>
      </c>
      <c r="E72">
        <v>22</v>
      </c>
      <c r="F72">
        <v>2</v>
      </c>
      <c r="G72">
        <v>362</v>
      </c>
      <c r="H72">
        <v>29</v>
      </c>
    </row>
    <row r="73" spans="1:8" x14ac:dyDescent="0.4">
      <c r="A73" s="4">
        <v>45781</v>
      </c>
      <c r="B73" t="s">
        <v>76</v>
      </c>
      <c r="C73" t="s">
        <v>75</v>
      </c>
      <c r="D73" t="s">
        <v>84</v>
      </c>
      <c r="E73">
        <v>13</v>
      </c>
      <c r="F73">
        <v>0</v>
      </c>
      <c r="G73">
        <v>130</v>
      </c>
      <c r="H73">
        <v>16</v>
      </c>
    </row>
    <row r="74" spans="1:8" x14ac:dyDescent="0.4">
      <c r="A74" s="4">
        <v>45781</v>
      </c>
      <c r="B74" t="s">
        <v>76</v>
      </c>
      <c r="C74" t="s">
        <v>71</v>
      </c>
      <c r="D74" t="s">
        <v>73</v>
      </c>
      <c r="E74">
        <v>16</v>
      </c>
      <c r="F74">
        <v>1</v>
      </c>
      <c r="G74">
        <v>165</v>
      </c>
      <c r="H74">
        <v>22</v>
      </c>
    </row>
    <row r="75" spans="1:8" x14ac:dyDescent="0.4">
      <c r="A75" s="4">
        <v>45781</v>
      </c>
      <c r="B75" t="s">
        <v>76</v>
      </c>
      <c r="C75" t="s">
        <v>72</v>
      </c>
      <c r="D75" t="s">
        <v>1</v>
      </c>
      <c r="E75">
        <v>24</v>
      </c>
      <c r="F75">
        <v>1</v>
      </c>
      <c r="G75">
        <v>158</v>
      </c>
      <c r="H75">
        <v>31</v>
      </c>
    </row>
    <row r="76" spans="1:8" x14ac:dyDescent="0.4">
      <c r="A76" s="4">
        <v>45780</v>
      </c>
      <c r="B76" t="s">
        <v>77</v>
      </c>
      <c r="C76" t="s">
        <v>75</v>
      </c>
      <c r="D76" t="s">
        <v>96</v>
      </c>
      <c r="E76">
        <v>15</v>
      </c>
      <c r="F76">
        <v>0</v>
      </c>
      <c r="G76">
        <v>102</v>
      </c>
      <c r="H76">
        <v>16</v>
      </c>
    </row>
    <row r="77" spans="1:8" x14ac:dyDescent="0.4">
      <c r="A77" s="4">
        <v>45780</v>
      </c>
      <c r="B77" t="s">
        <v>77</v>
      </c>
      <c r="C77" t="s">
        <v>71</v>
      </c>
      <c r="D77" t="s">
        <v>81</v>
      </c>
      <c r="E77">
        <v>23</v>
      </c>
      <c r="F77">
        <v>1</v>
      </c>
      <c r="G77">
        <v>245</v>
      </c>
      <c r="H77">
        <v>30</v>
      </c>
    </row>
    <row r="78" spans="1:8" x14ac:dyDescent="0.4">
      <c r="A78" s="4">
        <v>45780</v>
      </c>
      <c r="B78" t="s">
        <v>77</v>
      </c>
      <c r="C78" t="s">
        <v>72</v>
      </c>
      <c r="D78" t="s">
        <v>73</v>
      </c>
      <c r="E78">
        <v>18</v>
      </c>
      <c r="F78">
        <v>0</v>
      </c>
      <c r="G78">
        <v>123</v>
      </c>
      <c r="H78">
        <v>18</v>
      </c>
    </row>
    <row r="79" spans="1:8" x14ac:dyDescent="0.4">
      <c r="A79" s="4">
        <v>45779</v>
      </c>
      <c r="B79" t="s">
        <v>78</v>
      </c>
      <c r="C79" t="s">
        <v>75</v>
      </c>
      <c r="D79" t="s">
        <v>97</v>
      </c>
      <c r="E79">
        <v>24</v>
      </c>
      <c r="F79">
        <v>1</v>
      </c>
      <c r="G79">
        <v>155</v>
      </c>
      <c r="H79">
        <v>27</v>
      </c>
    </row>
    <row r="80" spans="1:8" x14ac:dyDescent="0.4">
      <c r="A80" s="4">
        <v>45779</v>
      </c>
      <c r="B80" t="s">
        <v>78</v>
      </c>
      <c r="C80" t="s">
        <v>71</v>
      </c>
      <c r="D80" t="s">
        <v>97</v>
      </c>
      <c r="E80">
        <v>14</v>
      </c>
      <c r="F80">
        <v>3</v>
      </c>
      <c r="G80">
        <v>348</v>
      </c>
      <c r="H80">
        <v>34</v>
      </c>
    </row>
    <row r="81" spans="1:8" x14ac:dyDescent="0.4">
      <c r="A81" s="4">
        <v>45779</v>
      </c>
      <c r="B81" t="s">
        <v>78</v>
      </c>
      <c r="C81" t="s">
        <v>72</v>
      </c>
      <c r="D81" t="s">
        <v>73</v>
      </c>
      <c r="E81">
        <v>40</v>
      </c>
      <c r="F81">
        <v>1</v>
      </c>
      <c r="G81">
        <v>306</v>
      </c>
      <c r="H81">
        <v>50</v>
      </c>
    </row>
    <row r="82" spans="1:8" x14ac:dyDescent="0.4">
      <c r="A82" s="4">
        <v>45778</v>
      </c>
      <c r="B82" t="s">
        <v>80</v>
      </c>
      <c r="C82" t="s">
        <v>75</v>
      </c>
      <c r="D82" t="s">
        <v>81</v>
      </c>
      <c r="E82">
        <v>16</v>
      </c>
      <c r="F82">
        <v>1</v>
      </c>
      <c r="G82">
        <v>232</v>
      </c>
      <c r="H82">
        <v>23</v>
      </c>
    </row>
    <row r="83" spans="1:8" x14ac:dyDescent="0.4">
      <c r="A83" s="4">
        <v>45778</v>
      </c>
      <c r="B83" t="s">
        <v>80</v>
      </c>
      <c r="C83" t="s">
        <v>71</v>
      </c>
      <c r="D83" t="s">
        <v>89</v>
      </c>
      <c r="E83">
        <v>20</v>
      </c>
      <c r="F83">
        <v>1</v>
      </c>
      <c r="G83">
        <v>315</v>
      </c>
      <c r="H83">
        <v>23</v>
      </c>
    </row>
    <row r="84" spans="1:8" x14ac:dyDescent="0.4">
      <c r="A84" s="4">
        <v>45778</v>
      </c>
      <c r="B84" t="s">
        <v>80</v>
      </c>
      <c r="C84" t="s">
        <v>72</v>
      </c>
      <c r="D84" t="s">
        <v>73</v>
      </c>
      <c r="E84">
        <v>43</v>
      </c>
      <c r="F84">
        <v>1</v>
      </c>
      <c r="G84">
        <v>1237</v>
      </c>
      <c r="H84">
        <v>61</v>
      </c>
    </row>
    <row r="85" spans="1:8" x14ac:dyDescent="0.4">
      <c r="A85" s="4">
        <v>45776</v>
      </c>
      <c r="B85" t="s">
        <v>70</v>
      </c>
      <c r="C85" t="s">
        <v>75</v>
      </c>
      <c r="D85" t="s">
        <v>81</v>
      </c>
      <c r="E85">
        <v>18</v>
      </c>
      <c r="F85">
        <v>1</v>
      </c>
      <c r="G85">
        <v>326</v>
      </c>
      <c r="H85">
        <v>27</v>
      </c>
    </row>
    <row r="86" spans="1:8" x14ac:dyDescent="0.4">
      <c r="A86" s="4">
        <v>45776</v>
      </c>
      <c r="B86" t="s">
        <v>70</v>
      </c>
      <c r="C86" t="s">
        <v>71</v>
      </c>
      <c r="D86" t="s">
        <v>81</v>
      </c>
      <c r="E86">
        <v>12</v>
      </c>
      <c r="F86">
        <v>1</v>
      </c>
      <c r="G86">
        <v>172</v>
      </c>
      <c r="H86">
        <v>17</v>
      </c>
    </row>
    <row r="87" spans="1:8" x14ac:dyDescent="0.4">
      <c r="A87" s="4">
        <v>45776</v>
      </c>
      <c r="B87" t="s">
        <v>70</v>
      </c>
      <c r="C87" t="s">
        <v>72</v>
      </c>
      <c r="D87" t="s">
        <v>73</v>
      </c>
      <c r="E87">
        <v>19</v>
      </c>
      <c r="F87">
        <v>1</v>
      </c>
      <c r="G87">
        <v>406</v>
      </c>
      <c r="H87">
        <v>29</v>
      </c>
    </row>
    <row r="88" spans="1:8" x14ac:dyDescent="0.4">
      <c r="A88" s="4">
        <v>45775</v>
      </c>
      <c r="B88" t="s">
        <v>74</v>
      </c>
      <c r="C88" t="s">
        <v>75</v>
      </c>
      <c r="D88" t="s">
        <v>89</v>
      </c>
      <c r="E88">
        <v>16</v>
      </c>
      <c r="F88">
        <v>1</v>
      </c>
      <c r="G88">
        <v>161</v>
      </c>
      <c r="H88">
        <v>21</v>
      </c>
    </row>
    <row r="89" spans="1:8" x14ac:dyDescent="0.4">
      <c r="A89" s="4">
        <v>45775</v>
      </c>
      <c r="B89" t="s">
        <v>74</v>
      </c>
      <c r="C89" t="s">
        <v>71</v>
      </c>
      <c r="D89" t="s">
        <v>81</v>
      </c>
      <c r="E89">
        <v>4</v>
      </c>
      <c r="F89">
        <v>0</v>
      </c>
      <c r="G89">
        <v>272</v>
      </c>
      <c r="H89">
        <v>12</v>
      </c>
    </row>
    <row r="90" spans="1:8" x14ac:dyDescent="0.4">
      <c r="A90" s="4">
        <v>45775</v>
      </c>
      <c r="B90" t="s">
        <v>74</v>
      </c>
      <c r="C90" t="s">
        <v>72</v>
      </c>
      <c r="D90" t="s">
        <v>73</v>
      </c>
      <c r="E90">
        <v>38</v>
      </c>
      <c r="F90">
        <v>1</v>
      </c>
      <c r="G90">
        <v>215</v>
      </c>
      <c r="H90">
        <v>44</v>
      </c>
    </row>
    <row r="91" spans="1:8" x14ac:dyDescent="0.4">
      <c r="A91" s="4">
        <v>45774</v>
      </c>
      <c r="B91" t="s">
        <v>76</v>
      </c>
      <c r="C91" t="s">
        <v>75</v>
      </c>
      <c r="D91" t="s">
        <v>96</v>
      </c>
      <c r="E91">
        <v>17</v>
      </c>
      <c r="F91">
        <v>1</v>
      </c>
      <c r="G91">
        <v>221</v>
      </c>
      <c r="H91">
        <v>25</v>
      </c>
    </row>
    <row r="92" spans="1:8" x14ac:dyDescent="0.4">
      <c r="A92" s="4">
        <v>45774</v>
      </c>
      <c r="B92" t="s">
        <v>76</v>
      </c>
      <c r="C92" t="s">
        <v>71</v>
      </c>
      <c r="D92" t="s">
        <v>81</v>
      </c>
      <c r="E92">
        <v>22</v>
      </c>
      <c r="F92">
        <v>1</v>
      </c>
      <c r="G92">
        <v>446</v>
      </c>
      <c r="H92">
        <v>32</v>
      </c>
    </row>
    <row r="93" spans="1:8" x14ac:dyDescent="0.4">
      <c r="A93" s="4">
        <v>45774</v>
      </c>
      <c r="B93" t="s">
        <v>76</v>
      </c>
      <c r="C93" t="s">
        <v>72</v>
      </c>
      <c r="D93" t="s">
        <v>73</v>
      </c>
      <c r="E93">
        <v>23</v>
      </c>
      <c r="F93">
        <v>1</v>
      </c>
      <c r="G93">
        <v>445</v>
      </c>
      <c r="H93">
        <v>27</v>
      </c>
    </row>
    <row r="94" spans="1:8" x14ac:dyDescent="0.4">
      <c r="A94" s="4">
        <v>45773</v>
      </c>
      <c r="B94" t="s">
        <v>77</v>
      </c>
      <c r="C94" t="s">
        <v>75</v>
      </c>
      <c r="D94" t="s">
        <v>73</v>
      </c>
      <c r="E94">
        <v>19</v>
      </c>
      <c r="F94">
        <v>1</v>
      </c>
      <c r="G94">
        <v>99</v>
      </c>
      <c r="H94">
        <v>25</v>
      </c>
    </row>
    <row r="95" spans="1:8" x14ac:dyDescent="0.4">
      <c r="A95" s="4">
        <v>45773</v>
      </c>
      <c r="B95" t="s">
        <v>77</v>
      </c>
      <c r="C95" t="s">
        <v>71</v>
      </c>
      <c r="D95" t="s">
        <v>98</v>
      </c>
      <c r="E95">
        <v>23</v>
      </c>
      <c r="F95">
        <v>1</v>
      </c>
      <c r="G95">
        <v>201</v>
      </c>
      <c r="H95">
        <v>29</v>
      </c>
    </row>
    <row r="96" spans="1:8" x14ac:dyDescent="0.4">
      <c r="A96" s="4">
        <v>45773</v>
      </c>
      <c r="B96" t="s">
        <v>77</v>
      </c>
      <c r="C96" t="s">
        <v>72</v>
      </c>
      <c r="D96" t="s">
        <v>73</v>
      </c>
      <c r="E96">
        <v>43</v>
      </c>
      <c r="F96">
        <v>0</v>
      </c>
      <c r="G96">
        <v>160</v>
      </c>
      <c r="H96">
        <v>49</v>
      </c>
    </row>
    <row r="97" spans="1:8" x14ac:dyDescent="0.4">
      <c r="A97" s="4">
        <v>45772</v>
      </c>
      <c r="B97" t="s">
        <v>78</v>
      </c>
      <c r="C97" t="s">
        <v>75</v>
      </c>
      <c r="D97" t="s">
        <v>86</v>
      </c>
      <c r="E97">
        <v>11</v>
      </c>
      <c r="F97">
        <v>1</v>
      </c>
      <c r="G97">
        <v>136</v>
      </c>
      <c r="H97">
        <v>15</v>
      </c>
    </row>
    <row r="98" spans="1:8" x14ac:dyDescent="0.4">
      <c r="A98" s="4">
        <v>45772</v>
      </c>
      <c r="B98" t="s">
        <v>78</v>
      </c>
      <c r="C98" t="s">
        <v>71</v>
      </c>
      <c r="D98" t="s">
        <v>81</v>
      </c>
      <c r="E98">
        <v>20</v>
      </c>
      <c r="F98">
        <v>2</v>
      </c>
      <c r="G98">
        <v>1173</v>
      </c>
      <c r="H98">
        <v>31</v>
      </c>
    </row>
    <row r="99" spans="1:8" x14ac:dyDescent="0.4">
      <c r="A99" s="4">
        <v>45772</v>
      </c>
      <c r="B99" t="s">
        <v>78</v>
      </c>
      <c r="C99" t="s">
        <v>72</v>
      </c>
      <c r="D99" t="s">
        <v>73</v>
      </c>
      <c r="E99">
        <v>42</v>
      </c>
      <c r="F99">
        <v>2</v>
      </c>
      <c r="G99">
        <v>308</v>
      </c>
      <c r="H99">
        <v>48</v>
      </c>
    </row>
    <row r="100" spans="1:8" x14ac:dyDescent="0.4">
      <c r="A100" s="4">
        <v>45771</v>
      </c>
      <c r="B100" t="s">
        <v>80</v>
      </c>
      <c r="C100" t="s">
        <v>75</v>
      </c>
      <c r="D100" t="s">
        <v>81</v>
      </c>
      <c r="E100">
        <v>21</v>
      </c>
      <c r="F100">
        <v>1</v>
      </c>
      <c r="G100">
        <v>211</v>
      </c>
      <c r="H100">
        <v>27</v>
      </c>
    </row>
    <row r="101" spans="1:8" x14ac:dyDescent="0.4">
      <c r="A101" s="4">
        <v>45771</v>
      </c>
      <c r="B101" t="s">
        <v>80</v>
      </c>
      <c r="C101" t="s">
        <v>71</v>
      </c>
      <c r="D101" t="s">
        <v>82</v>
      </c>
      <c r="E101">
        <v>29</v>
      </c>
      <c r="F101">
        <v>2</v>
      </c>
      <c r="G101">
        <v>390</v>
      </c>
      <c r="H101">
        <v>36</v>
      </c>
    </row>
    <row r="102" spans="1:8" x14ac:dyDescent="0.4">
      <c r="A102" s="4">
        <v>45771</v>
      </c>
      <c r="B102" t="s">
        <v>80</v>
      </c>
      <c r="C102" t="s">
        <v>72</v>
      </c>
      <c r="D102" t="s">
        <v>73</v>
      </c>
      <c r="E102">
        <v>23</v>
      </c>
      <c r="F102">
        <v>1</v>
      </c>
      <c r="G102">
        <v>137</v>
      </c>
      <c r="H102">
        <v>27</v>
      </c>
    </row>
    <row r="103" spans="1:8" x14ac:dyDescent="0.4">
      <c r="A103" s="4">
        <v>45769</v>
      </c>
      <c r="B103" t="s">
        <v>70</v>
      </c>
      <c r="C103" t="s">
        <v>75</v>
      </c>
      <c r="D103" t="s">
        <v>81</v>
      </c>
      <c r="E103">
        <v>17</v>
      </c>
      <c r="F103">
        <v>1</v>
      </c>
      <c r="G103">
        <v>323</v>
      </c>
      <c r="H103">
        <v>26</v>
      </c>
    </row>
    <row r="104" spans="1:8" x14ac:dyDescent="0.4">
      <c r="A104" s="4">
        <v>45769</v>
      </c>
      <c r="B104" t="s">
        <v>70</v>
      </c>
      <c r="C104" t="s">
        <v>71</v>
      </c>
      <c r="D104" t="s">
        <v>73</v>
      </c>
      <c r="E104">
        <v>5</v>
      </c>
      <c r="F104">
        <v>1</v>
      </c>
      <c r="G104">
        <v>125</v>
      </c>
      <c r="H104">
        <v>11</v>
      </c>
    </row>
    <row r="105" spans="1:8" x14ac:dyDescent="0.4">
      <c r="A105" s="4">
        <v>45769</v>
      </c>
      <c r="B105" t="s">
        <v>70</v>
      </c>
      <c r="C105" t="s">
        <v>72</v>
      </c>
      <c r="D105" t="s">
        <v>73</v>
      </c>
      <c r="E105">
        <v>33</v>
      </c>
      <c r="F105">
        <v>2</v>
      </c>
      <c r="G105">
        <v>510</v>
      </c>
      <c r="H105">
        <v>44</v>
      </c>
    </row>
    <row r="106" spans="1:8" x14ac:dyDescent="0.4">
      <c r="A106" s="4">
        <v>45768</v>
      </c>
      <c r="B106" t="s">
        <v>74</v>
      </c>
      <c r="C106" t="s">
        <v>75</v>
      </c>
      <c r="D106" t="s">
        <v>88</v>
      </c>
      <c r="E106">
        <v>21</v>
      </c>
      <c r="F106">
        <v>1</v>
      </c>
      <c r="G106">
        <v>386</v>
      </c>
      <c r="H106">
        <v>27</v>
      </c>
    </row>
    <row r="107" spans="1:8" x14ac:dyDescent="0.4">
      <c r="A107" s="4">
        <v>45768</v>
      </c>
      <c r="B107" t="s">
        <v>74</v>
      </c>
      <c r="C107" t="s">
        <v>71</v>
      </c>
      <c r="D107" t="s">
        <v>81</v>
      </c>
      <c r="E107">
        <v>27</v>
      </c>
      <c r="F107">
        <v>1</v>
      </c>
      <c r="G107">
        <v>310</v>
      </c>
      <c r="H107">
        <v>33</v>
      </c>
    </row>
    <row r="108" spans="1:8" x14ac:dyDescent="0.4">
      <c r="A108" s="4">
        <v>45768</v>
      </c>
      <c r="B108" t="s">
        <v>74</v>
      </c>
      <c r="C108" t="s">
        <v>72</v>
      </c>
      <c r="D108" t="s">
        <v>73</v>
      </c>
      <c r="E108">
        <v>28</v>
      </c>
      <c r="F108">
        <v>2</v>
      </c>
      <c r="G108">
        <v>369</v>
      </c>
      <c r="H108">
        <v>35</v>
      </c>
    </row>
    <row r="109" spans="1:8" x14ac:dyDescent="0.4">
      <c r="A109" s="4">
        <v>45767</v>
      </c>
      <c r="B109" t="s">
        <v>76</v>
      </c>
      <c r="C109" t="s">
        <v>75</v>
      </c>
      <c r="D109" t="s">
        <v>83</v>
      </c>
      <c r="E109">
        <v>21</v>
      </c>
      <c r="F109">
        <v>1</v>
      </c>
      <c r="G109">
        <v>171</v>
      </c>
      <c r="H109">
        <v>30</v>
      </c>
    </row>
    <row r="110" spans="1:8" x14ac:dyDescent="0.4">
      <c r="A110" s="4">
        <v>45767</v>
      </c>
      <c r="B110" t="s">
        <v>76</v>
      </c>
      <c r="C110" t="s">
        <v>71</v>
      </c>
      <c r="D110" t="s">
        <v>85</v>
      </c>
      <c r="E110">
        <v>36</v>
      </c>
      <c r="F110">
        <v>2</v>
      </c>
      <c r="G110">
        <v>484</v>
      </c>
      <c r="H110">
        <v>54</v>
      </c>
    </row>
    <row r="111" spans="1:8" x14ac:dyDescent="0.4">
      <c r="A111" s="4">
        <v>45767</v>
      </c>
      <c r="B111" t="s">
        <v>76</v>
      </c>
      <c r="C111" t="s">
        <v>72</v>
      </c>
      <c r="D111" t="s">
        <v>73</v>
      </c>
      <c r="E111">
        <v>30</v>
      </c>
      <c r="F111">
        <v>1</v>
      </c>
      <c r="G111">
        <v>274</v>
      </c>
      <c r="H111">
        <v>38</v>
      </c>
    </row>
    <row r="112" spans="1:8" x14ac:dyDescent="0.4">
      <c r="A112" s="4">
        <v>45766</v>
      </c>
      <c r="B112" t="s">
        <v>77</v>
      </c>
      <c r="C112" t="s">
        <v>75</v>
      </c>
      <c r="D112" t="s">
        <v>83</v>
      </c>
      <c r="E112">
        <v>17</v>
      </c>
      <c r="F112">
        <v>1</v>
      </c>
      <c r="G112">
        <v>132</v>
      </c>
      <c r="H112">
        <v>23</v>
      </c>
    </row>
    <row r="113" spans="1:8" x14ac:dyDescent="0.4">
      <c r="A113" s="4">
        <v>45766</v>
      </c>
      <c r="B113" t="s">
        <v>77</v>
      </c>
      <c r="C113" t="s">
        <v>71</v>
      </c>
      <c r="D113" t="s">
        <v>99</v>
      </c>
      <c r="E113">
        <v>22</v>
      </c>
      <c r="F113">
        <v>1</v>
      </c>
      <c r="G113">
        <v>194</v>
      </c>
      <c r="H113">
        <v>30</v>
      </c>
    </row>
    <row r="114" spans="1:8" x14ac:dyDescent="0.4">
      <c r="A114" s="4">
        <v>45766</v>
      </c>
      <c r="B114" t="s">
        <v>77</v>
      </c>
      <c r="C114" t="s">
        <v>72</v>
      </c>
      <c r="D114" t="s">
        <v>73</v>
      </c>
      <c r="E114">
        <v>38</v>
      </c>
      <c r="F114">
        <v>1</v>
      </c>
      <c r="G114">
        <v>209</v>
      </c>
      <c r="H114">
        <v>41</v>
      </c>
    </row>
    <row r="115" spans="1:8" x14ac:dyDescent="0.4">
      <c r="A115" s="4">
        <v>45765</v>
      </c>
      <c r="B115" t="s">
        <v>78</v>
      </c>
      <c r="C115" t="s">
        <v>75</v>
      </c>
      <c r="D115" t="s">
        <v>81</v>
      </c>
      <c r="E115">
        <v>18</v>
      </c>
      <c r="F115">
        <v>1</v>
      </c>
      <c r="G115">
        <v>224</v>
      </c>
      <c r="H115">
        <v>28</v>
      </c>
    </row>
    <row r="116" spans="1:8" x14ac:dyDescent="0.4">
      <c r="A116" s="4">
        <v>45765</v>
      </c>
      <c r="B116" t="s">
        <v>78</v>
      </c>
      <c r="C116" t="s">
        <v>71</v>
      </c>
      <c r="D116" t="s">
        <v>81</v>
      </c>
      <c r="E116">
        <v>19</v>
      </c>
      <c r="F116">
        <v>1</v>
      </c>
      <c r="G116">
        <v>544</v>
      </c>
      <c r="H116">
        <v>37</v>
      </c>
    </row>
    <row r="117" spans="1:8" x14ac:dyDescent="0.4">
      <c r="A117" s="4">
        <v>45765</v>
      </c>
      <c r="B117" t="s">
        <v>78</v>
      </c>
      <c r="C117" t="s">
        <v>72</v>
      </c>
      <c r="D117" t="s">
        <v>73</v>
      </c>
      <c r="E117">
        <v>46</v>
      </c>
      <c r="F117">
        <v>3</v>
      </c>
      <c r="G117">
        <v>892</v>
      </c>
      <c r="H117">
        <v>64</v>
      </c>
    </row>
    <row r="118" spans="1:8" x14ac:dyDescent="0.4">
      <c r="A118" s="4">
        <v>45764</v>
      </c>
      <c r="B118" t="s">
        <v>80</v>
      </c>
      <c r="C118" t="s">
        <v>75</v>
      </c>
      <c r="D118" t="s">
        <v>81</v>
      </c>
      <c r="E118">
        <v>20</v>
      </c>
      <c r="F118">
        <v>1</v>
      </c>
      <c r="G118">
        <v>850</v>
      </c>
      <c r="H118">
        <v>31</v>
      </c>
    </row>
    <row r="119" spans="1:8" x14ac:dyDescent="0.4">
      <c r="A119" s="4">
        <v>45764</v>
      </c>
      <c r="B119" t="s">
        <v>80</v>
      </c>
      <c r="C119" t="s">
        <v>71</v>
      </c>
      <c r="D119" t="s">
        <v>87</v>
      </c>
      <c r="E119">
        <v>27</v>
      </c>
      <c r="F119">
        <v>1</v>
      </c>
      <c r="G119">
        <v>919</v>
      </c>
      <c r="H119">
        <v>39</v>
      </c>
    </row>
    <row r="120" spans="1:8" x14ac:dyDescent="0.4">
      <c r="A120" s="4">
        <v>45764</v>
      </c>
      <c r="B120" t="s">
        <v>80</v>
      </c>
      <c r="C120" t="s">
        <v>72</v>
      </c>
      <c r="D120" t="s">
        <v>73</v>
      </c>
      <c r="E120">
        <v>44</v>
      </c>
      <c r="F120">
        <v>0</v>
      </c>
      <c r="G120">
        <v>213</v>
      </c>
      <c r="H120">
        <v>51</v>
      </c>
    </row>
    <row r="121" spans="1:8" x14ac:dyDescent="0.4">
      <c r="A121" s="4">
        <v>45762</v>
      </c>
      <c r="B121" t="s">
        <v>70</v>
      </c>
      <c r="C121" t="s">
        <v>75</v>
      </c>
      <c r="D121" t="s">
        <v>81</v>
      </c>
      <c r="E121">
        <v>14</v>
      </c>
      <c r="F121">
        <v>0</v>
      </c>
      <c r="G121">
        <v>358</v>
      </c>
      <c r="H121">
        <v>28</v>
      </c>
    </row>
    <row r="122" spans="1:8" x14ac:dyDescent="0.4">
      <c r="A122" s="4">
        <v>45762</v>
      </c>
      <c r="B122" t="s">
        <v>70</v>
      </c>
      <c r="C122" t="s">
        <v>71</v>
      </c>
      <c r="D122" t="s">
        <v>81</v>
      </c>
      <c r="E122">
        <v>8</v>
      </c>
      <c r="F122">
        <v>0</v>
      </c>
      <c r="G122">
        <v>162</v>
      </c>
      <c r="H122">
        <v>11</v>
      </c>
    </row>
    <row r="123" spans="1:8" x14ac:dyDescent="0.4">
      <c r="A123" s="4">
        <v>45762</v>
      </c>
      <c r="B123" t="s">
        <v>70</v>
      </c>
      <c r="C123" t="s">
        <v>72</v>
      </c>
      <c r="D123" t="s">
        <v>73</v>
      </c>
      <c r="E123">
        <v>19</v>
      </c>
      <c r="F123">
        <v>1</v>
      </c>
      <c r="G123">
        <v>442</v>
      </c>
      <c r="H123">
        <v>28</v>
      </c>
    </row>
    <row r="124" spans="1:8" x14ac:dyDescent="0.4">
      <c r="A124" s="4">
        <v>45761</v>
      </c>
      <c r="B124" t="s">
        <v>74</v>
      </c>
      <c r="C124" t="s">
        <v>75</v>
      </c>
      <c r="D124" t="s">
        <v>81</v>
      </c>
      <c r="E124">
        <v>11</v>
      </c>
      <c r="F124">
        <v>0</v>
      </c>
      <c r="G124">
        <v>649</v>
      </c>
      <c r="H124">
        <v>23</v>
      </c>
    </row>
    <row r="125" spans="1:8" x14ac:dyDescent="0.4">
      <c r="A125" s="4">
        <v>45761</v>
      </c>
      <c r="B125" t="s">
        <v>74</v>
      </c>
      <c r="C125" t="s">
        <v>71</v>
      </c>
      <c r="D125" t="s">
        <v>81</v>
      </c>
      <c r="E125">
        <v>27</v>
      </c>
      <c r="F125">
        <v>1</v>
      </c>
      <c r="G125">
        <v>1641</v>
      </c>
      <c r="H125">
        <v>42</v>
      </c>
    </row>
    <row r="126" spans="1:8" x14ac:dyDescent="0.4">
      <c r="A126" s="4">
        <v>45761</v>
      </c>
      <c r="B126" t="s">
        <v>74</v>
      </c>
      <c r="C126" t="s">
        <v>72</v>
      </c>
      <c r="D126" t="s">
        <v>73</v>
      </c>
      <c r="E126">
        <v>46</v>
      </c>
      <c r="F126">
        <v>1</v>
      </c>
      <c r="G126">
        <v>727</v>
      </c>
      <c r="H126">
        <v>53</v>
      </c>
    </row>
    <row r="127" spans="1:8" x14ac:dyDescent="0.4">
      <c r="A127" s="4">
        <v>45760</v>
      </c>
      <c r="B127" t="s">
        <v>76</v>
      </c>
      <c r="C127" t="s">
        <v>75</v>
      </c>
      <c r="D127" t="s">
        <v>86</v>
      </c>
      <c r="E127">
        <v>27</v>
      </c>
      <c r="F127">
        <v>1</v>
      </c>
      <c r="G127">
        <v>328</v>
      </c>
      <c r="H127">
        <v>41</v>
      </c>
    </row>
    <row r="128" spans="1:8" x14ac:dyDescent="0.4">
      <c r="A128" s="4">
        <v>45760</v>
      </c>
      <c r="B128" t="s">
        <v>76</v>
      </c>
      <c r="C128" t="s">
        <v>71</v>
      </c>
      <c r="D128" t="s">
        <v>81</v>
      </c>
      <c r="E128">
        <v>17</v>
      </c>
      <c r="F128">
        <v>1</v>
      </c>
      <c r="G128">
        <v>293</v>
      </c>
      <c r="H128">
        <v>29</v>
      </c>
    </row>
    <row r="129" spans="1:8" x14ac:dyDescent="0.4">
      <c r="A129" s="4">
        <v>45760</v>
      </c>
      <c r="B129" t="s">
        <v>76</v>
      </c>
      <c r="C129" t="s">
        <v>72</v>
      </c>
      <c r="D129" t="s">
        <v>73</v>
      </c>
      <c r="E129">
        <v>23</v>
      </c>
      <c r="F129">
        <v>1</v>
      </c>
      <c r="G129">
        <v>360</v>
      </c>
      <c r="H129">
        <v>30</v>
      </c>
    </row>
    <row r="130" spans="1:8" x14ac:dyDescent="0.4">
      <c r="A130" s="4">
        <v>45759</v>
      </c>
      <c r="B130" t="s">
        <v>77</v>
      </c>
      <c r="C130" t="s">
        <v>75</v>
      </c>
      <c r="D130" t="s">
        <v>81</v>
      </c>
      <c r="E130">
        <v>15</v>
      </c>
      <c r="F130">
        <v>1</v>
      </c>
      <c r="G130">
        <v>360</v>
      </c>
      <c r="H130">
        <v>18</v>
      </c>
    </row>
    <row r="131" spans="1:8" x14ac:dyDescent="0.4">
      <c r="A131" s="4">
        <v>45759</v>
      </c>
      <c r="B131" t="s">
        <v>77</v>
      </c>
      <c r="C131" t="s">
        <v>71</v>
      </c>
      <c r="D131" t="s">
        <v>81</v>
      </c>
      <c r="E131">
        <v>12</v>
      </c>
      <c r="F131">
        <v>1</v>
      </c>
      <c r="G131">
        <v>310</v>
      </c>
      <c r="H131">
        <v>24</v>
      </c>
    </row>
    <row r="132" spans="1:8" x14ac:dyDescent="0.4">
      <c r="A132" s="4">
        <v>45759</v>
      </c>
      <c r="B132" t="s">
        <v>77</v>
      </c>
      <c r="C132" t="s">
        <v>72</v>
      </c>
      <c r="D132" t="s">
        <v>73</v>
      </c>
      <c r="E132">
        <v>34</v>
      </c>
      <c r="F132">
        <v>1</v>
      </c>
      <c r="G132">
        <v>184</v>
      </c>
      <c r="H132">
        <v>43</v>
      </c>
    </row>
    <row r="133" spans="1:8" x14ac:dyDescent="0.4">
      <c r="A133" s="4">
        <v>45758</v>
      </c>
      <c r="B133" t="s">
        <v>78</v>
      </c>
      <c r="C133" t="s">
        <v>75</v>
      </c>
      <c r="D133" t="s">
        <v>81</v>
      </c>
      <c r="E133">
        <v>18</v>
      </c>
      <c r="F133">
        <v>0</v>
      </c>
      <c r="G133">
        <v>422</v>
      </c>
      <c r="H133">
        <v>22</v>
      </c>
    </row>
    <row r="134" spans="1:8" x14ac:dyDescent="0.4">
      <c r="A134" s="4">
        <v>45758</v>
      </c>
      <c r="B134" t="s">
        <v>78</v>
      </c>
      <c r="C134" t="s">
        <v>71</v>
      </c>
      <c r="D134" t="s">
        <v>81</v>
      </c>
      <c r="E134">
        <v>17</v>
      </c>
      <c r="F134">
        <v>3</v>
      </c>
      <c r="G134">
        <v>432</v>
      </c>
      <c r="H134">
        <v>36</v>
      </c>
    </row>
    <row r="135" spans="1:8" x14ac:dyDescent="0.4">
      <c r="A135" s="4">
        <v>45758</v>
      </c>
      <c r="B135" t="s">
        <v>78</v>
      </c>
      <c r="C135" t="s">
        <v>72</v>
      </c>
      <c r="D135" t="s">
        <v>73</v>
      </c>
      <c r="E135">
        <v>30</v>
      </c>
      <c r="F135">
        <v>2</v>
      </c>
      <c r="G135">
        <v>1218</v>
      </c>
      <c r="H135">
        <v>32</v>
      </c>
    </row>
    <row r="136" spans="1:8" x14ac:dyDescent="0.4">
      <c r="A136" s="4">
        <v>45757</v>
      </c>
      <c r="B136" t="s">
        <v>80</v>
      </c>
      <c r="C136" t="s">
        <v>75</v>
      </c>
      <c r="D136" t="s">
        <v>81</v>
      </c>
      <c r="E136">
        <v>44</v>
      </c>
      <c r="F136">
        <v>2</v>
      </c>
      <c r="G136">
        <v>1231</v>
      </c>
      <c r="H136">
        <v>71</v>
      </c>
    </row>
    <row r="137" spans="1:8" x14ac:dyDescent="0.4">
      <c r="A137" s="4">
        <v>45757</v>
      </c>
      <c r="B137" t="s">
        <v>80</v>
      </c>
      <c r="C137" t="s">
        <v>71</v>
      </c>
      <c r="D137" t="s">
        <v>81</v>
      </c>
      <c r="E137">
        <v>23</v>
      </c>
      <c r="F137">
        <v>1</v>
      </c>
      <c r="G137">
        <v>2643</v>
      </c>
      <c r="H137">
        <v>31</v>
      </c>
    </row>
    <row r="138" spans="1:8" x14ac:dyDescent="0.4">
      <c r="A138" s="4">
        <v>45757</v>
      </c>
      <c r="B138" t="s">
        <v>80</v>
      </c>
      <c r="C138" t="s">
        <v>72</v>
      </c>
      <c r="D138" t="s">
        <v>73</v>
      </c>
      <c r="E138">
        <v>44</v>
      </c>
      <c r="F138">
        <v>2</v>
      </c>
      <c r="G138">
        <v>1618</v>
      </c>
      <c r="H138">
        <v>49</v>
      </c>
    </row>
    <row r="139" spans="1:8" x14ac:dyDescent="0.4">
      <c r="A139" s="4">
        <v>45755</v>
      </c>
      <c r="B139" t="s">
        <v>70</v>
      </c>
      <c r="C139" t="s">
        <v>75</v>
      </c>
      <c r="D139" t="s">
        <v>73</v>
      </c>
      <c r="E139">
        <v>28</v>
      </c>
      <c r="F139">
        <v>1</v>
      </c>
      <c r="G139">
        <v>468</v>
      </c>
      <c r="H139">
        <v>44</v>
      </c>
    </row>
    <row r="140" spans="1:8" x14ac:dyDescent="0.4">
      <c r="A140" s="4">
        <v>45755</v>
      </c>
      <c r="B140" t="s">
        <v>70</v>
      </c>
      <c r="C140" t="s">
        <v>71</v>
      </c>
      <c r="D140" t="s">
        <v>81</v>
      </c>
      <c r="E140">
        <v>25</v>
      </c>
      <c r="F140">
        <v>9</v>
      </c>
      <c r="G140">
        <v>599</v>
      </c>
      <c r="H140">
        <v>42</v>
      </c>
    </row>
    <row r="141" spans="1:8" x14ac:dyDescent="0.4">
      <c r="A141" s="4">
        <v>45755</v>
      </c>
      <c r="B141" t="s">
        <v>70</v>
      </c>
      <c r="C141" t="s">
        <v>72</v>
      </c>
      <c r="D141" t="s">
        <v>81</v>
      </c>
      <c r="E141">
        <v>28</v>
      </c>
      <c r="F141">
        <v>2</v>
      </c>
      <c r="G141">
        <v>10857</v>
      </c>
      <c r="H141">
        <v>96</v>
      </c>
    </row>
    <row r="142" spans="1:8" x14ac:dyDescent="0.4">
      <c r="A142" s="4">
        <v>45754</v>
      </c>
      <c r="B142" t="s">
        <v>74</v>
      </c>
      <c r="C142" t="s">
        <v>75</v>
      </c>
      <c r="D142" t="s">
        <v>73</v>
      </c>
      <c r="E142">
        <v>17</v>
      </c>
      <c r="F142">
        <v>1</v>
      </c>
      <c r="G142">
        <v>258</v>
      </c>
      <c r="H142">
        <v>21</v>
      </c>
    </row>
    <row r="143" spans="1:8" x14ac:dyDescent="0.4">
      <c r="A143" s="4">
        <v>45754</v>
      </c>
      <c r="B143" t="s">
        <v>74</v>
      </c>
      <c r="C143" t="s">
        <v>71</v>
      </c>
      <c r="D143" t="s">
        <v>81</v>
      </c>
      <c r="E143">
        <v>17</v>
      </c>
      <c r="F143">
        <v>0</v>
      </c>
      <c r="G143">
        <v>186</v>
      </c>
      <c r="H143">
        <v>18</v>
      </c>
    </row>
    <row r="144" spans="1:8" x14ac:dyDescent="0.4">
      <c r="A144" s="4">
        <v>45754</v>
      </c>
      <c r="B144" t="s">
        <v>74</v>
      </c>
      <c r="C144" t="s">
        <v>72</v>
      </c>
      <c r="D144" t="s">
        <v>73</v>
      </c>
      <c r="E144">
        <v>50</v>
      </c>
      <c r="F144">
        <v>7</v>
      </c>
      <c r="G144">
        <v>965</v>
      </c>
      <c r="H144">
        <v>77</v>
      </c>
    </row>
    <row r="145" spans="1:8" x14ac:dyDescent="0.4">
      <c r="A145" s="4">
        <v>45753</v>
      </c>
      <c r="B145" t="s">
        <v>76</v>
      </c>
      <c r="C145" t="s">
        <v>75</v>
      </c>
      <c r="D145" t="s">
        <v>86</v>
      </c>
      <c r="E145">
        <v>36</v>
      </c>
      <c r="F145">
        <v>3</v>
      </c>
      <c r="G145">
        <v>279</v>
      </c>
      <c r="H145">
        <v>58</v>
      </c>
    </row>
    <row r="146" spans="1:8" x14ac:dyDescent="0.4">
      <c r="A146" s="4">
        <v>45753</v>
      </c>
      <c r="B146" t="s">
        <v>76</v>
      </c>
      <c r="C146" t="s">
        <v>71</v>
      </c>
      <c r="D146" t="s">
        <v>81</v>
      </c>
      <c r="E146">
        <v>21</v>
      </c>
      <c r="F146">
        <v>1</v>
      </c>
      <c r="G146">
        <v>286</v>
      </c>
      <c r="H146">
        <v>29</v>
      </c>
    </row>
    <row r="147" spans="1:8" x14ac:dyDescent="0.4">
      <c r="A147" s="4">
        <v>45753</v>
      </c>
      <c r="B147" t="s">
        <v>76</v>
      </c>
      <c r="C147" t="s">
        <v>72</v>
      </c>
      <c r="D147" t="s">
        <v>73</v>
      </c>
      <c r="E147">
        <v>41</v>
      </c>
      <c r="F147">
        <v>2</v>
      </c>
      <c r="G147">
        <v>1197</v>
      </c>
      <c r="H147">
        <v>51</v>
      </c>
    </row>
    <row r="148" spans="1:8" x14ac:dyDescent="0.4">
      <c r="A148" s="4">
        <v>45752</v>
      </c>
      <c r="B148" t="s">
        <v>77</v>
      </c>
      <c r="C148" t="s">
        <v>75</v>
      </c>
      <c r="D148" t="s">
        <v>83</v>
      </c>
      <c r="E148">
        <v>18</v>
      </c>
      <c r="F148">
        <v>1</v>
      </c>
      <c r="G148">
        <v>147</v>
      </c>
      <c r="H148">
        <v>19</v>
      </c>
    </row>
    <row r="149" spans="1:8" x14ac:dyDescent="0.4">
      <c r="A149" s="4">
        <v>45752</v>
      </c>
      <c r="B149" t="s">
        <v>77</v>
      </c>
      <c r="C149" t="s">
        <v>71</v>
      </c>
      <c r="D149" t="s">
        <v>81</v>
      </c>
      <c r="E149">
        <v>23</v>
      </c>
      <c r="F149">
        <v>3</v>
      </c>
      <c r="G149">
        <v>324</v>
      </c>
      <c r="H149">
        <v>32</v>
      </c>
    </row>
    <row r="150" spans="1:8" x14ac:dyDescent="0.4">
      <c r="A150" s="4">
        <v>45752</v>
      </c>
      <c r="B150" t="s">
        <v>77</v>
      </c>
      <c r="C150" t="s">
        <v>72</v>
      </c>
      <c r="D150" t="s">
        <v>73</v>
      </c>
      <c r="E150">
        <v>55</v>
      </c>
      <c r="F150">
        <v>2</v>
      </c>
      <c r="G150">
        <v>272</v>
      </c>
      <c r="H150">
        <v>62</v>
      </c>
    </row>
    <row r="151" spans="1:8" x14ac:dyDescent="0.4">
      <c r="A151" s="4">
        <v>45751</v>
      </c>
      <c r="B151" t="s">
        <v>78</v>
      </c>
      <c r="C151" t="s">
        <v>75</v>
      </c>
      <c r="D151" t="s">
        <v>83</v>
      </c>
      <c r="E151">
        <v>12</v>
      </c>
      <c r="F151">
        <v>2</v>
      </c>
      <c r="G151">
        <v>183</v>
      </c>
      <c r="H151">
        <v>26</v>
      </c>
    </row>
    <row r="152" spans="1:8" x14ac:dyDescent="0.4">
      <c r="A152" s="4">
        <v>45751</v>
      </c>
      <c r="B152" t="s">
        <v>78</v>
      </c>
      <c r="C152" t="s">
        <v>71</v>
      </c>
      <c r="D152" t="s">
        <v>81</v>
      </c>
      <c r="E152">
        <v>23</v>
      </c>
      <c r="F152">
        <v>1</v>
      </c>
      <c r="G152">
        <v>268</v>
      </c>
      <c r="H152">
        <v>29</v>
      </c>
    </row>
    <row r="153" spans="1:8" x14ac:dyDescent="0.4">
      <c r="A153" s="4">
        <v>45751</v>
      </c>
      <c r="B153" t="s">
        <v>78</v>
      </c>
      <c r="C153" t="s">
        <v>72</v>
      </c>
      <c r="D153" t="s">
        <v>73</v>
      </c>
      <c r="E153">
        <v>21</v>
      </c>
      <c r="F153">
        <v>1</v>
      </c>
      <c r="G153">
        <v>261</v>
      </c>
      <c r="H153">
        <v>23</v>
      </c>
    </row>
    <row r="154" spans="1:8" x14ac:dyDescent="0.4">
      <c r="A154" s="4">
        <v>45750</v>
      </c>
      <c r="B154" t="s">
        <v>80</v>
      </c>
      <c r="C154" t="s">
        <v>75</v>
      </c>
      <c r="D154" t="s">
        <v>81</v>
      </c>
      <c r="E154">
        <v>19</v>
      </c>
      <c r="F154">
        <v>2</v>
      </c>
      <c r="G154">
        <v>2379</v>
      </c>
      <c r="H154">
        <v>27</v>
      </c>
    </row>
    <row r="155" spans="1:8" x14ac:dyDescent="0.4">
      <c r="A155" s="4">
        <v>45750</v>
      </c>
      <c r="B155" t="s">
        <v>80</v>
      </c>
      <c r="C155" t="s">
        <v>71</v>
      </c>
      <c r="D155" t="s">
        <v>81</v>
      </c>
      <c r="E155">
        <v>14</v>
      </c>
      <c r="F155">
        <v>2</v>
      </c>
      <c r="G155">
        <v>1353</v>
      </c>
      <c r="H155">
        <v>29</v>
      </c>
    </row>
    <row r="156" spans="1:8" x14ac:dyDescent="0.4">
      <c r="A156" s="4">
        <v>45750</v>
      </c>
      <c r="B156" t="s">
        <v>80</v>
      </c>
      <c r="C156" t="s">
        <v>72</v>
      </c>
      <c r="D156" t="s">
        <v>73</v>
      </c>
      <c r="E156">
        <v>39</v>
      </c>
      <c r="F156">
        <v>1</v>
      </c>
      <c r="G156">
        <v>545</v>
      </c>
      <c r="H156">
        <v>48</v>
      </c>
    </row>
    <row r="157" spans="1:8" x14ac:dyDescent="0.4">
      <c r="A157" s="4">
        <v>45748</v>
      </c>
      <c r="B157" t="s">
        <v>70</v>
      </c>
      <c r="C157" t="s">
        <v>75</v>
      </c>
      <c r="D157" t="s">
        <v>81</v>
      </c>
      <c r="E157">
        <v>9</v>
      </c>
      <c r="F157">
        <v>0</v>
      </c>
      <c r="G157">
        <v>212</v>
      </c>
      <c r="H157">
        <v>12</v>
      </c>
    </row>
    <row r="158" spans="1:8" x14ac:dyDescent="0.4">
      <c r="A158" s="4">
        <v>45748</v>
      </c>
      <c r="B158" t="s">
        <v>70</v>
      </c>
      <c r="C158" t="s">
        <v>71</v>
      </c>
      <c r="D158" t="s">
        <v>81</v>
      </c>
      <c r="E158">
        <v>11</v>
      </c>
      <c r="F158">
        <v>0</v>
      </c>
      <c r="G158">
        <v>429</v>
      </c>
      <c r="H158">
        <v>16</v>
      </c>
    </row>
    <row r="159" spans="1:8" x14ac:dyDescent="0.4">
      <c r="A159" s="25">
        <v>45748</v>
      </c>
      <c r="B159" s="2" t="s">
        <v>70</v>
      </c>
      <c r="C159" s="2" t="s">
        <v>72</v>
      </c>
      <c r="D159" s="2" t="s">
        <v>100</v>
      </c>
      <c r="E159" s="2">
        <v>34</v>
      </c>
      <c r="F159" s="2">
        <v>1</v>
      </c>
      <c r="G159" s="2">
        <v>195</v>
      </c>
      <c r="H159" s="2">
        <v>38</v>
      </c>
    </row>
  </sheetData>
  <mergeCells count="1">
    <mergeCell ref="A1:C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E623-E862-4219-A131-C8B8D8AA793A}">
  <dimension ref="A1:J15"/>
  <sheetViews>
    <sheetView workbookViewId="0">
      <selection sqref="A1:C1"/>
    </sheetView>
  </sheetViews>
  <sheetFormatPr defaultRowHeight="18.75" x14ac:dyDescent="0.4"/>
  <cols>
    <col min="9" max="9" width="21.875" customWidth="1"/>
    <col min="10" max="10" width="21.25" customWidth="1"/>
  </cols>
  <sheetData>
    <row r="1" spans="1:10" ht="25.5" thickBot="1" x14ac:dyDescent="0.45">
      <c r="A1" s="29" t="s">
        <v>118</v>
      </c>
      <c r="B1" s="29"/>
      <c r="C1" s="29"/>
    </row>
    <row r="2" spans="1:10" ht="19.5" thickTop="1" x14ac:dyDescent="0.4">
      <c r="H2" t="s">
        <v>117</v>
      </c>
    </row>
    <row r="3" spans="1:10" x14ac:dyDescent="0.4">
      <c r="A3" s="5" t="s">
        <v>116</v>
      </c>
      <c r="B3" s="10">
        <v>2010</v>
      </c>
      <c r="C3" s="10">
        <v>2015</v>
      </c>
      <c r="D3" s="10">
        <v>2018</v>
      </c>
      <c r="E3" s="10">
        <v>2019</v>
      </c>
      <c r="F3" s="10">
        <v>2020</v>
      </c>
      <c r="G3" s="10">
        <v>2021</v>
      </c>
      <c r="H3" s="10">
        <v>2022</v>
      </c>
      <c r="I3" s="11" t="s">
        <v>138</v>
      </c>
      <c r="J3" s="11" t="s">
        <v>139</v>
      </c>
    </row>
    <row r="4" spans="1:10" ht="30" customHeight="1" x14ac:dyDescent="0.4">
      <c r="A4" s="6" t="s">
        <v>63</v>
      </c>
      <c r="B4" s="7">
        <v>575.91999999999996</v>
      </c>
      <c r="C4" s="7">
        <v>444.53999999999996</v>
      </c>
      <c r="D4" s="7">
        <v>504.25</v>
      </c>
      <c r="E4" s="7">
        <v>511.78999999999996</v>
      </c>
      <c r="F4" s="7">
        <v>505.51000000000005</v>
      </c>
      <c r="G4" s="7">
        <v>503.28000000000003</v>
      </c>
      <c r="H4" s="7">
        <v>426.01000000000005</v>
      </c>
    </row>
    <row r="5" spans="1:10" ht="30" customHeight="1" x14ac:dyDescent="0.4">
      <c r="A5" t="s">
        <v>110</v>
      </c>
      <c r="B5" s="8">
        <v>1504.8975</v>
      </c>
      <c r="C5" s="8">
        <v>1820.6025000000002</v>
      </c>
      <c r="D5" s="8">
        <v>2053.3074999999999</v>
      </c>
      <c r="E5" s="8">
        <v>2138.0950000000003</v>
      </c>
      <c r="F5" s="8">
        <v>2106.0450000000001</v>
      </c>
      <c r="G5" s="8">
        <v>2331.5075000000002</v>
      </c>
      <c r="H5" s="8">
        <v>2546.2725</v>
      </c>
    </row>
    <row r="6" spans="1:10" ht="30" customHeight="1" x14ac:dyDescent="0.4">
      <c r="A6" t="s">
        <v>65</v>
      </c>
      <c r="B6" s="8">
        <v>161.7345</v>
      </c>
      <c r="C6" s="8">
        <v>155.6508</v>
      </c>
      <c r="D6" s="8">
        <v>172.53</v>
      </c>
      <c r="E6" s="8">
        <v>174.3725</v>
      </c>
      <c r="F6" s="8">
        <v>164.75979999999998</v>
      </c>
      <c r="G6" s="8">
        <v>200.14870000000002</v>
      </c>
      <c r="H6" s="8">
        <v>213.79389999999998</v>
      </c>
    </row>
    <row r="7" spans="1:10" ht="30" customHeight="1" x14ac:dyDescent="0.4">
      <c r="A7" t="s">
        <v>111</v>
      </c>
      <c r="B7" s="8">
        <v>249.3844</v>
      </c>
      <c r="C7" s="8">
        <v>293.55059999999997</v>
      </c>
      <c r="D7" s="8">
        <v>288.18449999999996</v>
      </c>
      <c r="E7" s="8">
        <v>285.87279999999998</v>
      </c>
      <c r="F7" s="8">
        <v>270.6542</v>
      </c>
      <c r="G7" s="8">
        <v>312.32310000000001</v>
      </c>
      <c r="H7" s="8">
        <v>308.18709999999999</v>
      </c>
    </row>
    <row r="8" spans="1:10" ht="30" customHeight="1" x14ac:dyDescent="0.4">
      <c r="A8" t="s">
        <v>67</v>
      </c>
      <c r="B8" s="8">
        <v>340.24439999999998</v>
      </c>
      <c r="C8" s="8">
        <v>335.79259999999999</v>
      </c>
      <c r="D8" s="8">
        <v>397.62459999999999</v>
      </c>
      <c r="E8" s="8">
        <v>388.96069999999997</v>
      </c>
      <c r="F8" s="8">
        <v>388.4615</v>
      </c>
      <c r="G8" s="8">
        <v>428.13479999999998</v>
      </c>
      <c r="H8" s="8">
        <v>408.56810000000002</v>
      </c>
    </row>
    <row r="9" spans="1:10" ht="30" customHeight="1" x14ac:dyDescent="0.4">
      <c r="A9" t="s">
        <v>69</v>
      </c>
      <c r="B9" s="8">
        <v>264.73480000000001</v>
      </c>
      <c r="C9" s="8">
        <v>243.9436</v>
      </c>
      <c r="D9" s="8">
        <v>279.22230000000002</v>
      </c>
      <c r="E9" s="8">
        <v>272.9171</v>
      </c>
      <c r="F9" s="8">
        <v>264.53000000000003</v>
      </c>
      <c r="G9" s="8">
        <v>295.84309999999999</v>
      </c>
      <c r="H9" s="8">
        <v>278.0136</v>
      </c>
    </row>
    <row r="10" spans="1:10" ht="30" customHeight="1" x14ac:dyDescent="0.4">
      <c r="A10" t="s">
        <v>68</v>
      </c>
      <c r="B10" s="8">
        <v>213.78449999999998</v>
      </c>
      <c r="C10" s="8">
        <v>183.6824</v>
      </c>
      <c r="D10" s="8">
        <v>209.28809999999999</v>
      </c>
      <c r="E10" s="8">
        <v>201.1525</v>
      </c>
      <c r="F10" s="8">
        <v>189.5693</v>
      </c>
      <c r="G10" s="8">
        <v>211.57620000000003</v>
      </c>
      <c r="H10" s="8">
        <v>201.20139999999998</v>
      </c>
    </row>
    <row r="11" spans="1:10" ht="30" customHeight="1" x14ac:dyDescent="0.4">
      <c r="A11" t="s">
        <v>112</v>
      </c>
      <c r="B11" s="8">
        <v>163.31110000000001</v>
      </c>
      <c r="C11" s="8">
        <v>135.6704</v>
      </c>
      <c r="D11" s="8">
        <v>165.3006</v>
      </c>
      <c r="E11" s="8">
        <v>169.57239999999999</v>
      </c>
      <c r="F11" s="8">
        <v>148.8117</v>
      </c>
      <c r="G11" s="8">
        <v>183.66310000000001</v>
      </c>
      <c r="H11" s="8">
        <v>224.42489999999998</v>
      </c>
    </row>
    <row r="12" spans="1:10" ht="30" customHeight="1" x14ac:dyDescent="0.4">
      <c r="A12" t="s">
        <v>113</v>
      </c>
      <c r="B12" s="8">
        <v>603.38300000000004</v>
      </c>
      <c r="C12" s="8">
        <v>1111.3507999999999</v>
      </c>
      <c r="D12" s="8">
        <v>1384.1812</v>
      </c>
      <c r="E12" s="8">
        <v>1434.06</v>
      </c>
      <c r="F12" s="8">
        <v>1486.2564</v>
      </c>
      <c r="G12" s="8">
        <v>1775.9307000000001</v>
      </c>
      <c r="H12" s="8">
        <v>1788.6330999999998</v>
      </c>
    </row>
    <row r="13" spans="1:10" ht="30" customHeight="1" x14ac:dyDescent="0.4">
      <c r="A13" t="s">
        <v>66</v>
      </c>
      <c r="B13" s="8">
        <v>114.35679999999999</v>
      </c>
      <c r="C13" s="8">
        <v>146.60390000000001</v>
      </c>
      <c r="D13" s="8">
        <v>172.53730000000002</v>
      </c>
      <c r="E13" s="8">
        <v>165.14230000000001</v>
      </c>
      <c r="F13" s="8">
        <v>164.4676</v>
      </c>
      <c r="G13" s="8">
        <v>181.8432</v>
      </c>
      <c r="H13" s="8">
        <v>167.39169999999999</v>
      </c>
    </row>
    <row r="14" spans="1:10" ht="30" customHeight="1" x14ac:dyDescent="0.4">
      <c r="A14" t="s">
        <v>114</v>
      </c>
      <c r="B14" s="8">
        <v>170.846</v>
      </c>
      <c r="C14" s="8">
        <v>210.35880000000003</v>
      </c>
      <c r="D14" s="8">
        <v>270.29300000000001</v>
      </c>
      <c r="E14" s="8">
        <v>283.56060000000002</v>
      </c>
      <c r="F14" s="8">
        <v>267.15960000000001</v>
      </c>
      <c r="G14" s="8">
        <v>315.03069999999997</v>
      </c>
      <c r="H14" s="8">
        <v>338.96889999999996</v>
      </c>
    </row>
    <row r="15" spans="1:10" ht="30" customHeight="1" x14ac:dyDescent="0.4">
      <c r="A15" s="2" t="s">
        <v>115</v>
      </c>
      <c r="B15" s="9">
        <v>220.87040000000002</v>
      </c>
      <c r="C15" s="9">
        <v>180.00460000000001</v>
      </c>
      <c r="D15" s="9">
        <v>191.6934</v>
      </c>
      <c r="E15" s="9">
        <v>187.32859999999999</v>
      </c>
      <c r="F15" s="9">
        <v>147.60920000000002</v>
      </c>
      <c r="G15" s="9">
        <v>164.96260000000001</v>
      </c>
      <c r="H15" s="9">
        <v>192.00229999999999</v>
      </c>
      <c r="I15" s="2"/>
      <c r="J15" s="2"/>
    </row>
  </sheetData>
  <mergeCells count="1">
    <mergeCell ref="A1:C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BD1F-CD47-4905-899A-C81D9D1A82E0}">
  <dimension ref="A1:I19"/>
  <sheetViews>
    <sheetView workbookViewId="0"/>
  </sheetViews>
  <sheetFormatPr defaultRowHeight="18.75" x14ac:dyDescent="0.4"/>
  <sheetData>
    <row r="1" spans="1:9" ht="25.5" thickBot="1" x14ac:dyDescent="0.45">
      <c r="A1" s="3" t="s">
        <v>30</v>
      </c>
      <c r="B1" s="3"/>
      <c r="C1" s="3"/>
      <c r="D1" s="3"/>
      <c r="E1" s="3"/>
    </row>
    <row r="2" spans="1:9" ht="19.5" thickTop="1" x14ac:dyDescent="0.4">
      <c r="I2" t="s">
        <v>3</v>
      </c>
    </row>
    <row r="3" spans="1:9" x14ac:dyDescent="0.4">
      <c r="A3" s="6"/>
      <c r="B3" s="6" t="s">
        <v>4</v>
      </c>
      <c r="C3" s="6" t="s">
        <v>4</v>
      </c>
      <c r="D3" s="6" t="s">
        <v>4</v>
      </c>
      <c r="E3" s="6" t="s">
        <v>4</v>
      </c>
      <c r="F3" s="6" t="s">
        <v>5</v>
      </c>
      <c r="G3" s="6" t="s">
        <v>5</v>
      </c>
      <c r="H3" s="6" t="s">
        <v>5</v>
      </c>
      <c r="I3" s="6" t="s">
        <v>5</v>
      </c>
    </row>
    <row r="4" spans="1:9" x14ac:dyDescent="0.4">
      <c r="A4" s="2"/>
      <c r="B4" s="2" t="s">
        <v>6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x14ac:dyDescent="0.4">
      <c r="A5" t="s">
        <v>10</v>
      </c>
      <c r="B5">
        <v>79</v>
      </c>
      <c r="C5">
        <v>344</v>
      </c>
      <c r="D5">
        <v>73</v>
      </c>
      <c r="E5">
        <v>332</v>
      </c>
      <c r="F5">
        <v>45</v>
      </c>
      <c r="G5">
        <v>243</v>
      </c>
      <c r="H5">
        <v>44</v>
      </c>
      <c r="I5">
        <v>230</v>
      </c>
    </row>
    <row r="6" spans="1:9" x14ac:dyDescent="0.4">
      <c r="A6" t="s">
        <v>11</v>
      </c>
      <c r="B6">
        <v>284</v>
      </c>
      <c r="C6">
        <v>112</v>
      </c>
      <c r="D6">
        <v>266</v>
      </c>
      <c r="E6">
        <v>122</v>
      </c>
      <c r="F6">
        <v>210</v>
      </c>
      <c r="G6">
        <v>92</v>
      </c>
      <c r="H6">
        <v>206</v>
      </c>
      <c r="I6">
        <v>86</v>
      </c>
    </row>
    <row r="7" spans="1:9" x14ac:dyDescent="0.4">
      <c r="A7" t="s">
        <v>12</v>
      </c>
      <c r="B7">
        <v>432</v>
      </c>
      <c r="C7">
        <v>23</v>
      </c>
      <c r="D7">
        <v>215</v>
      </c>
      <c r="E7">
        <v>234</v>
      </c>
      <c r="F7">
        <v>278</v>
      </c>
      <c r="G7">
        <v>29</v>
      </c>
      <c r="H7">
        <v>245</v>
      </c>
      <c r="I7">
        <v>51</v>
      </c>
    </row>
    <row r="8" spans="1:9" x14ac:dyDescent="0.4">
      <c r="A8" t="s">
        <v>13</v>
      </c>
      <c r="B8">
        <v>523</v>
      </c>
      <c r="C8">
        <v>19</v>
      </c>
      <c r="D8">
        <v>243</v>
      </c>
      <c r="E8">
        <v>292</v>
      </c>
      <c r="F8">
        <v>305</v>
      </c>
      <c r="G8">
        <v>25</v>
      </c>
      <c r="H8">
        <v>243</v>
      </c>
      <c r="I8">
        <v>75</v>
      </c>
    </row>
    <row r="9" spans="1:9" x14ac:dyDescent="0.4">
      <c r="A9" t="s">
        <v>14</v>
      </c>
      <c r="B9">
        <v>446</v>
      </c>
      <c r="C9">
        <v>13</v>
      </c>
      <c r="D9">
        <v>252</v>
      </c>
      <c r="E9">
        <v>208</v>
      </c>
      <c r="F9">
        <v>344</v>
      </c>
      <c r="G9">
        <v>26</v>
      </c>
      <c r="H9">
        <v>273</v>
      </c>
      <c r="I9">
        <v>88</v>
      </c>
    </row>
    <row r="10" spans="1:9" x14ac:dyDescent="0.4">
      <c r="A10" t="s">
        <v>15</v>
      </c>
      <c r="B10">
        <v>403</v>
      </c>
      <c r="C10">
        <v>13</v>
      </c>
      <c r="D10">
        <v>256</v>
      </c>
      <c r="E10">
        <v>162</v>
      </c>
      <c r="F10">
        <v>390</v>
      </c>
      <c r="G10">
        <v>29</v>
      </c>
      <c r="H10">
        <v>321</v>
      </c>
      <c r="I10">
        <v>89</v>
      </c>
    </row>
    <row r="11" spans="1:9" x14ac:dyDescent="0.4">
      <c r="A11" t="s">
        <v>16</v>
      </c>
      <c r="B11">
        <v>388</v>
      </c>
      <c r="C11">
        <v>15</v>
      </c>
      <c r="D11">
        <v>250</v>
      </c>
      <c r="E11">
        <v>156</v>
      </c>
      <c r="F11">
        <v>451</v>
      </c>
      <c r="G11">
        <v>36</v>
      </c>
      <c r="H11">
        <v>380</v>
      </c>
      <c r="I11">
        <v>99</v>
      </c>
    </row>
    <row r="12" spans="1:9" x14ac:dyDescent="0.4">
      <c r="A12" t="s">
        <v>17</v>
      </c>
      <c r="B12">
        <v>338</v>
      </c>
      <c r="C12">
        <v>16</v>
      </c>
      <c r="D12">
        <v>212</v>
      </c>
      <c r="E12">
        <v>153</v>
      </c>
      <c r="F12">
        <v>393</v>
      </c>
      <c r="G12">
        <v>35</v>
      </c>
      <c r="H12">
        <v>331</v>
      </c>
      <c r="I12">
        <v>95</v>
      </c>
    </row>
    <row r="13" spans="1:9" x14ac:dyDescent="0.4">
      <c r="A13" t="s">
        <v>18</v>
      </c>
      <c r="B13">
        <v>226</v>
      </c>
      <c r="C13">
        <v>25</v>
      </c>
      <c r="D13">
        <v>155</v>
      </c>
      <c r="E13">
        <v>155</v>
      </c>
      <c r="F13">
        <v>350</v>
      </c>
      <c r="G13">
        <v>37</v>
      </c>
      <c r="H13">
        <v>286</v>
      </c>
      <c r="I13">
        <v>105</v>
      </c>
    </row>
    <row r="14" spans="1:9" x14ac:dyDescent="0.4">
      <c r="A14" t="s">
        <v>19</v>
      </c>
      <c r="B14">
        <v>147</v>
      </c>
      <c r="C14">
        <v>48</v>
      </c>
      <c r="D14">
        <v>96</v>
      </c>
      <c r="E14">
        <v>156</v>
      </c>
      <c r="F14">
        <v>295</v>
      </c>
      <c r="G14">
        <v>65</v>
      </c>
      <c r="H14">
        <v>224</v>
      </c>
      <c r="I14">
        <v>147</v>
      </c>
    </row>
    <row r="15" spans="1:9" x14ac:dyDescent="0.4">
      <c r="A15" t="s">
        <v>20</v>
      </c>
      <c r="B15">
        <v>107</v>
      </c>
      <c r="C15">
        <v>67</v>
      </c>
      <c r="D15">
        <v>59</v>
      </c>
      <c r="E15">
        <v>164</v>
      </c>
      <c r="F15">
        <v>235</v>
      </c>
      <c r="G15">
        <v>156</v>
      </c>
      <c r="H15">
        <v>169</v>
      </c>
      <c r="I15">
        <v>248</v>
      </c>
    </row>
    <row r="16" spans="1:9" x14ac:dyDescent="0.4">
      <c r="A16" t="s">
        <v>21</v>
      </c>
      <c r="B16">
        <v>57</v>
      </c>
      <c r="C16">
        <v>75</v>
      </c>
      <c r="D16">
        <v>26</v>
      </c>
      <c r="E16">
        <v>144</v>
      </c>
      <c r="F16">
        <v>182</v>
      </c>
      <c r="G16">
        <v>243</v>
      </c>
      <c r="H16">
        <v>127</v>
      </c>
      <c r="I16">
        <v>350</v>
      </c>
    </row>
    <row r="17" spans="1:9" x14ac:dyDescent="0.4">
      <c r="A17" t="s">
        <v>22</v>
      </c>
      <c r="B17">
        <v>24</v>
      </c>
      <c r="C17">
        <v>61</v>
      </c>
      <c r="D17">
        <v>10</v>
      </c>
      <c r="E17">
        <v>109</v>
      </c>
      <c r="F17">
        <v>80</v>
      </c>
      <c r="G17">
        <v>229</v>
      </c>
      <c r="H17">
        <v>57</v>
      </c>
      <c r="I17">
        <v>327</v>
      </c>
    </row>
    <row r="18" spans="1:9" x14ac:dyDescent="0.4">
      <c r="A18" t="s">
        <v>23</v>
      </c>
      <c r="B18">
        <v>7</v>
      </c>
      <c r="C18">
        <v>34</v>
      </c>
      <c r="D18">
        <v>3</v>
      </c>
      <c r="E18">
        <v>65</v>
      </c>
      <c r="F18">
        <v>35</v>
      </c>
      <c r="G18">
        <v>185</v>
      </c>
      <c r="H18">
        <v>24</v>
      </c>
      <c r="I18">
        <v>286</v>
      </c>
    </row>
    <row r="19" spans="1:9" x14ac:dyDescent="0.4">
      <c r="A19" s="2" t="s">
        <v>24</v>
      </c>
      <c r="B19" s="2">
        <v>2</v>
      </c>
      <c r="C19" s="2">
        <v>16</v>
      </c>
      <c r="D19" s="2">
        <v>1</v>
      </c>
      <c r="E19" s="2">
        <v>35</v>
      </c>
      <c r="F19" s="2">
        <v>16</v>
      </c>
      <c r="G19" s="2">
        <v>174</v>
      </c>
      <c r="H19" s="2">
        <v>12</v>
      </c>
      <c r="I19" s="2">
        <v>401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10BC-D08C-4FBB-9126-5671C7FD6499}">
  <dimension ref="A1:D31"/>
  <sheetViews>
    <sheetView workbookViewId="0">
      <selection activeCell="H17" sqref="H17"/>
    </sheetView>
  </sheetViews>
  <sheetFormatPr defaultRowHeight="18.75" x14ac:dyDescent="0.4"/>
  <cols>
    <col min="1" max="1" width="4.125" customWidth="1"/>
    <col min="2" max="2" width="14.75" customWidth="1"/>
    <col min="3" max="3" width="6.375" customWidth="1"/>
    <col min="4" max="4" width="7" customWidth="1"/>
  </cols>
  <sheetData>
    <row r="1" spans="1:4" ht="25.5" thickBot="1" x14ac:dyDescent="0.45">
      <c r="A1" s="28" t="s">
        <v>140</v>
      </c>
      <c r="B1" s="28"/>
    </row>
    <row r="2" spans="1:4" ht="19.5" thickTop="1" x14ac:dyDescent="0.4"/>
    <row r="3" spans="1:4" x14ac:dyDescent="0.4">
      <c r="B3" s="19" t="s">
        <v>31</v>
      </c>
      <c r="C3" s="20" t="s">
        <v>32</v>
      </c>
      <c r="D3" s="21" t="s">
        <v>33</v>
      </c>
    </row>
    <row r="4" spans="1:4" x14ac:dyDescent="0.4">
      <c r="B4" s="22" t="s">
        <v>34</v>
      </c>
      <c r="C4" s="23" t="s">
        <v>36</v>
      </c>
      <c r="D4" s="24">
        <v>47</v>
      </c>
    </row>
    <row r="5" spans="1:4" x14ac:dyDescent="0.4">
      <c r="B5" s="22" t="s">
        <v>135</v>
      </c>
      <c r="C5" s="23" t="s">
        <v>37</v>
      </c>
      <c r="D5" s="24">
        <v>29</v>
      </c>
    </row>
    <row r="6" spans="1:4" x14ac:dyDescent="0.4">
      <c r="B6" s="22" t="s">
        <v>35</v>
      </c>
      <c r="C6" s="23" t="s">
        <v>36</v>
      </c>
      <c r="D6" s="24">
        <v>35</v>
      </c>
    </row>
    <row r="7" spans="1:4" x14ac:dyDescent="0.4">
      <c r="B7" s="22" t="s">
        <v>38</v>
      </c>
      <c r="C7" s="23" t="s">
        <v>37</v>
      </c>
      <c r="D7" s="24">
        <v>52</v>
      </c>
    </row>
    <row r="8" spans="1:4" x14ac:dyDescent="0.4">
      <c r="B8" s="22" t="s">
        <v>39</v>
      </c>
      <c r="C8" s="23" t="s">
        <v>37</v>
      </c>
      <c r="D8" s="24">
        <v>38</v>
      </c>
    </row>
    <row r="9" spans="1:4" x14ac:dyDescent="0.4">
      <c r="B9" s="22" t="s">
        <v>40</v>
      </c>
      <c r="C9" s="23" t="s">
        <v>37</v>
      </c>
      <c r="D9" s="24">
        <v>27</v>
      </c>
    </row>
    <row r="10" spans="1:4" x14ac:dyDescent="0.4">
      <c r="B10" s="22" t="s">
        <v>41</v>
      </c>
      <c r="C10" s="23" t="s">
        <v>36</v>
      </c>
      <c r="D10" s="24">
        <v>25</v>
      </c>
    </row>
    <row r="11" spans="1:4" x14ac:dyDescent="0.4">
      <c r="B11" s="22" t="s">
        <v>42</v>
      </c>
      <c r="C11" s="23" t="s">
        <v>36</v>
      </c>
      <c r="D11" s="24">
        <v>24</v>
      </c>
    </row>
    <row r="12" spans="1:4" x14ac:dyDescent="0.4">
      <c r="B12" s="22" t="s">
        <v>136</v>
      </c>
      <c r="C12" s="23" t="s">
        <v>131</v>
      </c>
      <c r="D12" s="24">
        <v>37</v>
      </c>
    </row>
    <row r="13" spans="1:4" x14ac:dyDescent="0.4">
      <c r="B13" s="22" t="s">
        <v>43</v>
      </c>
      <c r="C13" s="23" t="s">
        <v>36</v>
      </c>
      <c r="D13" s="24">
        <v>35</v>
      </c>
    </row>
    <row r="14" spans="1:4" x14ac:dyDescent="0.4">
      <c r="B14" s="22" t="s">
        <v>137</v>
      </c>
      <c r="C14" s="23" t="s">
        <v>36</v>
      </c>
      <c r="D14" s="24">
        <v>28</v>
      </c>
    </row>
    <row r="15" spans="1:4" x14ac:dyDescent="0.4">
      <c r="B15" s="22" t="s">
        <v>44</v>
      </c>
      <c r="C15" s="23" t="s">
        <v>36</v>
      </c>
      <c r="D15" s="24">
        <v>31</v>
      </c>
    </row>
    <row r="16" spans="1:4" x14ac:dyDescent="0.4">
      <c r="B16" s="22" t="s">
        <v>45</v>
      </c>
      <c r="C16" s="23" t="s">
        <v>37</v>
      </c>
      <c r="D16" s="24">
        <v>29</v>
      </c>
    </row>
    <row r="17" spans="2:4" x14ac:dyDescent="0.4">
      <c r="B17" s="22" t="s">
        <v>46</v>
      </c>
      <c r="C17" s="23" t="s">
        <v>36</v>
      </c>
      <c r="D17" s="24">
        <v>39</v>
      </c>
    </row>
    <row r="18" spans="2:4" x14ac:dyDescent="0.4">
      <c r="B18" s="22" t="s">
        <v>47</v>
      </c>
      <c r="C18" s="23" t="s">
        <v>37</v>
      </c>
      <c r="D18" s="24">
        <v>41</v>
      </c>
    </row>
    <row r="19" spans="2:4" x14ac:dyDescent="0.4">
      <c r="B19" s="22" t="s">
        <v>48</v>
      </c>
      <c r="C19" s="23" t="s">
        <v>36</v>
      </c>
      <c r="D19" s="24">
        <v>40</v>
      </c>
    </row>
    <row r="20" spans="2:4" x14ac:dyDescent="0.4">
      <c r="B20" s="22" t="s">
        <v>49</v>
      </c>
      <c r="C20" s="23" t="s">
        <v>37</v>
      </c>
      <c r="D20" s="24">
        <v>26</v>
      </c>
    </row>
    <row r="21" spans="2:4" x14ac:dyDescent="0.4">
      <c r="B21" s="22" t="s">
        <v>50</v>
      </c>
      <c r="C21" s="23" t="s">
        <v>37</v>
      </c>
      <c r="D21" s="24">
        <v>38</v>
      </c>
    </row>
    <row r="22" spans="2:4" x14ac:dyDescent="0.4">
      <c r="B22" s="22" t="s">
        <v>51</v>
      </c>
      <c r="C22" s="23" t="s">
        <v>37</v>
      </c>
      <c r="D22" s="24">
        <v>37</v>
      </c>
    </row>
    <row r="23" spans="2:4" x14ac:dyDescent="0.4">
      <c r="B23" s="22" t="s">
        <v>52</v>
      </c>
      <c r="C23" s="23" t="s">
        <v>36</v>
      </c>
      <c r="D23" s="24">
        <v>48</v>
      </c>
    </row>
    <row r="24" spans="2:4" x14ac:dyDescent="0.4">
      <c r="B24" s="22" t="s">
        <v>53</v>
      </c>
      <c r="C24" s="23" t="s">
        <v>36</v>
      </c>
      <c r="D24" s="24">
        <v>27</v>
      </c>
    </row>
    <row r="25" spans="2:4" x14ac:dyDescent="0.4">
      <c r="B25" s="22" t="s">
        <v>54</v>
      </c>
      <c r="C25" s="23" t="s">
        <v>37</v>
      </c>
      <c r="D25" s="24">
        <v>31</v>
      </c>
    </row>
    <row r="26" spans="2:4" x14ac:dyDescent="0.4">
      <c r="B26" s="22" t="s">
        <v>55</v>
      </c>
      <c r="C26" s="23" t="s">
        <v>37</v>
      </c>
      <c r="D26" s="24">
        <v>36</v>
      </c>
    </row>
    <row r="27" spans="2:4" x14ac:dyDescent="0.4">
      <c r="B27" s="22" t="s">
        <v>56</v>
      </c>
      <c r="C27" s="23" t="s">
        <v>36</v>
      </c>
      <c r="D27" s="24">
        <v>51</v>
      </c>
    </row>
    <row r="28" spans="2:4" x14ac:dyDescent="0.4">
      <c r="B28" s="22" t="s">
        <v>133</v>
      </c>
      <c r="C28" s="23" t="s">
        <v>132</v>
      </c>
      <c r="D28" s="24">
        <v>23</v>
      </c>
    </row>
    <row r="29" spans="2:4" x14ac:dyDescent="0.4">
      <c r="B29" s="22" t="s">
        <v>62</v>
      </c>
      <c r="C29" s="23" t="s">
        <v>37</v>
      </c>
      <c r="D29" s="24">
        <v>46</v>
      </c>
    </row>
    <row r="30" spans="2:4" x14ac:dyDescent="0.4">
      <c r="B30" s="22" t="s">
        <v>61</v>
      </c>
      <c r="C30" s="23" t="s">
        <v>37</v>
      </c>
      <c r="D30" s="24">
        <v>29</v>
      </c>
    </row>
    <row r="31" spans="2:4" x14ac:dyDescent="0.4">
      <c r="B31" s="16" t="s">
        <v>57</v>
      </c>
      <c r="C31" s="17" t="s">
        <v>37</v>
      </c>
      <c r="D31" s="18">
        <v>25</v>
      </c>
    </row>
  </sheetData>
  <mergeCells count="1">
    <mergeCell ref="A1:B1"/>
  </mergeCells>
  <phoneticPr fontId="2"/>
  <conditionalFormatting sqref="C27:D27">
    <cfRule type="expression" dxfId="1" priority="19">
      <formula>COUNTIF($B$4:$B$31,$B28)&gt;1</formula>
    </cfRule>
  </conditionalFormatting>
  <conditionalFormatting sqref="C28:D28">
    <cfRule type="expression" dxfId="0" priority="20">
      <formula>COUNTIF($B$4:$B$31,#REF!)&gt;1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CDD0-E352-4B82-BD15-11ABE6186019}">
  <dimension ref="A1:W27"/>
  <sheetViews>
    <sheetView workbookViewId="0">
      <selection activeCell="H18" sqref="H18:H27"/>
    </sheetView>
  </sheetViews>
  <sheetFormatPr defaultRowHeight="18.75" x14ac:dyDescent="0.4"/>
  <cols>
    <col min="1" max="1" width="14.5" customWidth="1"/>
    <col min="2" max="6" width="9.125" customWidth="1"/>
    <col min="7" max="7" width="10.375" customWidth="1"/>
    <col min="8" max="8" width="20.625" customWidth="1"/>
    <col min="10" max="10" width="14" customWidth="1"/>
  </cols>
  <sheetData>
    <row r="1" spans="1:23" ht="25.5" thickBot="1" x14ac:dyDescent="0.45">
      <c r="A1" s="28" t="s">
        <v>125</v>
      </c>
      <c r="B1" s="28"/>
      <c r="C1" s="28"/>
      <c r="D1" s="28"/>
    </row>
    <row r="2" spans="1:23" ht="19.5" thickTop="1" x14ac:dyDescent="0.4"/>
    <row r="3" spans="1:23" x14ac:dyDescent="0.4">
      <c r="A3" t="s">
        <v>37</v>
      </c>
      <c r="G3" t="s">
        <v>124</v>
      </c>
    </row>
    <row r="4" spans="1:23" ht="20.25" customHeight="1" x14ac:dyDescent="0.4">
      <c r="A4" t="s">
        <v>123</v>
      </c>
      <c r="B4" s="1" t="s">
        <v>126</v>
      </c>
      <c r="C4" s="1" t="s">
        <v>127</v>
      </c>
      <c r="D4" s="1" t="s">
        <v>128</v>
      </c>
      <c r="E4" s="1" t="s">
        <v>129</v>
      </c>
      <c r="F4" s="1" t="s">
        <v>0</v>
      </c>
      <c r="G4" s="1" t="s">
        <v>130</v>
      </c>
      <c r="H4" s="1" t="s">
        <v>155</v>
      </c>
      <c r="J4" s="26"/>
      <c r="K4" s="26" t="s">
        <v>152</v>
      </c>
      <c r="L4" s="26" t="s">
        <v>153</v>
      </c>
      <c r="Q4" t="s">
        <v>154</v>
      </c>
    </row>
    <row r="5" spans="1:23" ht="24" customHeight="1" x14ac:dyDescent="0.4">
      <c r="A5" t="s">
        <v>63</v>
      </c>
      <c r="B5" s="12">
        <v>73.382999999999996</v>
      </c>
      <c r="C5" s="12">
        <v>75.941999999999993</v>
      </c>
      <c r="D5" s="12">
        <v>77.682000000000002</v>
      </c>
      <c r="E5" s="12">
        <v>79.513999999999996</v>
      </c>
      <c r="F5" s="12">
        <v>81.606999999999999</v>
      </c>
      <c r="G5" s="12">
        <v>82.819000000000003</v>
      </c>
      <c r="H5" s="12"/>
      <c r="J5" s="38" t="s">
        <v>63</v>
      </c>
      <c r="K5" s="39">
        <v>81.606999999999999</v>
      </c>
      <c r="L5" s="39">
        <v>87.724000000000004</v>
      </c>
      <c r="Q5" s="26"/>
      <c r="R5" s="41" t="s">
        <v>126</v>
      </c>
      <c r="S5" s="41" t="s">
        <v>127</v>
      </c>
      <c r="T5" s="41" t="s">
        <v>128</v>
      </c>
      <c r="U5" s="41" t="s">
        <v>129</v>
      </c>
      <c r="V5" s="41" t="s">
        <v>0</v>
      </c>
      <c r="W5" s="41" t="s">
        <v>130</v>
      </c>
    </row>
    <row r="6" spans="1:23" ht="24" customHeight="1" x14ac:dyDescent="0.4">
      <c r="A6" t="s">
        <v>110</v>
      </c>
      <c r="B6" s="12">
        <v>69.980999999999995</v>
      </c>
      <c r="C6" s="12">
        <v>71.849999999999994</v>
      </c>
      <c r="D6" s="12">
        <v>74.12</v>
      </c>
      <c r="E6" s="12">
        <v>76.325000000000003</v>
      </c>
      <c r="F6" s="12">
        <v>74.641999999999996</v>
      </c>
      <c r="G6" s="12">
        <v>78.486000000000004</v>
      </c>
      <c r="H6" s="12"/>
      <c r="J6" s="38" t="s">
        <v>110</v>
      </c>
      <c r="K6" s="39">
        <v>74.641999999999996</v>
      </c>
      <c r="L6" s="39">
        <v>80.308000000000007</v>
      </c>
      <c r="Q6" s="27" t="s">
        <v>152</v>
      </c>
      <c r="R6" s="40">
        <v>73.382999999999996</v>
      </c>
      <c r="S6" s="40">
        <v>75.941999999999993</v>
      </c>
      <c r="T6" s="40">
        <v>77.682000000000002</v>
      </c>
      <c r="U6" s="40">
        <v>79.513999999999996</v>
      </c>
      <c r="V6" s="40">
        <v>81.606999999999999</v>
      </c>
      <c r="W6" s="40">
        <v>82.819000000000003</v>
      </c>
    </row>
    <row r="7" spans="1:23" ht="24" customHeight="1" x14ac:dyDescent="0.4">
      <c r="A7" t="s">
        <v>111</v>
      </c>
      <c r="B7" s="12">
        <v>70.513999999999996</v>
      </c>
      <c r="C7" s="12">
        <v>72.840999999999994</v>
      </c>
      <c r="D7" s="12">
        <v>75.376999999999995</v>
      </c>
      <c r="E7" s="12">
        <v>78.356999999999999</v>
      </c>
      <c r="F7" s="12">
        <v>78.432000000000002</v>
      </c>
      <c r="G7" s="12">
        <v>81.816000000000003</v>
      </c>
      <c r="H7" s="12"/>
      <c r="J7" s="38" t="s">
        <v>111</v>
      </c>
      <c r="K7" s="39">
        <v>78.432000000000002</v>
      </c>
      <c r="L7" s="39">
        <v>82.447999999999993</v>
      </c>
      <c r="Q7" s="27" t="s">
        <v>153</v>
      </c>
      <c r="R7" s="40">
        <v>78.765000000000001</v>
      </c>
      <c r="S7" s="40">
        <v>81.864999999999995</v>
      </c>
      <c r="T7" s="40">
        <v>84.52</v>
      </c>
      <c r="U7" s="40">
        <v>86.233000000000004</v>
      </c>
      <c r="V7" s="40">
        <v>87.724000000000004</v>
      </c>
      <c r="W7" s="40">
        <v>88.875</v>
      </c>
    </row>
    <row r="8" spans="1:23" ht="24" customHeight="1" x14ac:dyDescent="0.4">
      <c r="A8" t="s">
        <v>64</v>
      </c>
      <c r="B8" s="12">
        <v>72.784999999999997</v>
      </c>
      <c r="C8" s="12">
        <v>74.813000000000002</v>
      </c>
      <c r="D8" s="12">
        <v>77.38</v>
      </c>
      <c r="E8" s="12">
        <v>79.516999999999996</v>
      </c>
      <c r="F8" s="12">
        <v>80.596999999999994</v>
      </c>
      <c r="G8" s="12">
        <v>83.218000000000004</v>
      </c>
      <c r="H8" s="12"/>
      <c r="J8" s="38" t="s">
        <v>64</v>
      </c>
      <c r="K8" s="39">
        <v>80.596999999999994</v>
      </c>
      <c r="L8" s="39">
        <v>84.284999999999997</v>
      </c>
    </row>
    <row r="9" spans="1:23" ht="24" customHeight="1" x14ac:dyDescent="0.4">
      <c r="A9" t="s">
        <v>112</v>
      </c>
      <c r="B9" s="12">
        <v>60.201999999999998</v>
      </c>
      <c r="C9" s="12">
        <v>62.972000000000001</v>
      </c>
      <c r="D9" s="12">
        <v>58.905999999999999</v>
      </c>
      <c r="E9" s="12">
        <v>63.533999999999999</v>
      </c>
      <c r="F9" s="12">
        <v>66.171999999999997</v>
      </c>
      <c r="G9" s="12">
        <v>70.819999999999993</v>
      </c>
      <c r="H9" s="12"/>
      <c r="J9" s="38" t="s">
        <v>112</v>
      </c>
      <c r="K9" s="39">
        <v>66.171999999999997</v>
      </c>
      <c r="L9" s="39">
        <v>76.387</v>
      </c>
    </row>
    <row r="10" spans="1:23" ht="24" customHeight="1" x14ac:dyDescent="0.4">
      <c r="A10" t="s">
        <v>113</v>
      </c>
      <c r="B10" s="12">
        <v>62.206000000000003</v>
      </c>
      <c r="C10" s="12">
        <v>65.713999999999999</v>
      </c>
      <c r="D10" s="12">
        <v>69.722999999999999</v>
      </c>
      <c r="E10" s="12">
        <v>73.08</v>
      </c>
      <c r="F10" s="12">
        <v>75.305000000000007</v>
      </c>
      <c r="G10" s="12">
        <v>77.745000000000005</v>
      </c>
      <c r="H10" s="12"/>
      <c r="J10" s="38" t="s">
        <v>113</v>
      </c>
      <c r="K10" s="39">
        <v>75.305000000000007</v>
      </c>
      <c r="L10" s="39">
        <v>81.058000000000007</v>
      </c>
    </row>
    <row r="11" spans="1:23" ht="24" customHeight="1" x14ac:dyDescent="0.4">
      <c r="A11" t="s">
        <v>120</v>
      </c>
      <c r="B11" s="12">
        <v>56.976999999999997</v>
      </c>
      <c r="C11" s="12">
        <v>61.603999999999999</v>
      </c>
      <c r="D11" s="12">
        <v>64.900000000000006</v>
      </c>
      <c r="E11" s="12">
        <v>66.930000000000007</v>
      </c>
      <c r="F11" s="12">
        <v>66.745000000000005</v>
      </c>
      <c r="G11" s="12">
        <v>69.744</v>
      </c>
      <c r="H11" s="12"/>
      <c r="J11" s="38" t="s">
        <v>120</v>
      </c>
      <c r="K11" s="39">
        <v>66.745000000000005</v>
      </c>
      <c r="L11" s="39">
        <v>70.981999999999999</v>
      </c>
    </row>
    <row r="12" spans="1:23" ht="24" customHeight="1" x14ac:dyDescent="0.4">
      <c r="A12" t="s">
        <v>121</v>
      </c>
      <c r="B12" s="12">
        <v>60.762999999999998</v>
      </c>
      <c r="C12" s="12">
        <v>64.146000000000001</v>
      </c>
      <c r="D12" s="12">
        <v>67.638000000000005</v>
      </c>
      <c r="E12" s="12">
        <v>69.063999999999993</v>
      </c>
      <c r="F12" s="12">
        <v>70.244</v>
      </c>
      <c r="G12" s="12">
        <v>70.876999999999995</v>
      </c>
      <c r="H12" s="12"/>
      <c r="J12" s="38" t="s">
        <v>121</v>
      </c>
      <c r="K12" s="39">
        <v>70.244</v>
      </c>
      <c r="L12" s="39">
        <v>73.997</v>
      </c>
    </row>
    <row r="13" spans="1:23" ht="24" customHeight="1" x14ac:dyDescent="0.4">
      <c r="A13" t="s">
        <v>114</v>
      </c>
      <c r="B13" s="12">
        <v>53.545000000000002</v>
      </c>
      <c r="C13" s="12">
        <v>57.875999999999998</v>
      </c>
      <c r="D13" s="12">
        <v>61.753999999999998</v>
      </c>
      <c r="E13" s="12">
        <v>65.326999999999998</v>
      </c>
      <c r="F13" s="12">
        <v>68.614999999999995</v>
      </c>
      <c r="G13" s="12">
        <v>72.045000000000002</v>
      </c>
      <c r="H13" s="12"/>
      <c r="J13" s="38" t="s">
        <v>114</v>
      </c>
      <c r="K13" s="39">
        <v>68.614999999999995</v>
      </c>
      <c r="L13" s="39">
        <v>71.823999999999998</v>
      </c>
    </row>
    <row r="14" spans="1:23" ht="24" customHeight="1" x14ac:dyDescent="0.4">
      <c r="A14" t="s">
        <v>122</v>
      </c>
      <c r="B14" s="12">
        <v>71.087000000000003</v>
      </c>
      <c r="C14" s="12">
        <v>73.977999999999994</v>
      </c>
      <c r="D14" s="12">
        <v>76.95</v>
      </c>
      <c r="E14" s="12">
        <v>79.844999999999999</v>
      </c>
      <c r="F14" s="12">
        <v>82.888999999999996</v>
      </c>
      <c r="G14" s="12">
        <v>82.938999999999993</v>
      </c>
      <c r="H14" s="12"/>
      <c r="J14" s="38" t="s">
        <v>122</v>
      </c>
      <c r="K14" s="39">
        <v>82.888999999999996</v>
      </c>
      <c r="L14" s="39">
        <v>85.718999999999994</v>
      </c>
    </row>
    <row r="16" spans="1:23" x14ac:dyDescent="0.4">
      <c r="A16" t="s">
        <v>36</v>
      </c>
      <c r="G16" t="s">
        <v>124</v>
      </c>
    </row>
    <row r="17" spans="1:8" x14ac:dyDescent="0.4">
      <c r="A17" t="s">
        <v>123</v>
      </c>
      <c r="B17" s="1" t="s">
        <v>126</v>
      </c>
      <c r="C17" s="1" t="s">
        <v>127</v>
      </c>
      <c r="D17" s="1" t="s">
        <v>128</v>
      </c>
      <c r="E17" s="1" t="s">
        <v>129</v>
      </c>
      <c r="F17" s="1" t="s">
        <v>0</v>
      </c>
      <c r="G17" s="1" t="s">
        <v>130</v>
      </c>
      <c r="H17" s="1" t="s">
        <v>155</v>
      </c>
    </row>
    <row r="18" spans="1:8" ht="24" customHeight="1" x14ac:dyDescent="0.4">
      <c r="A18" t="s">
        <v>63</v>
      </c>
      <c r="B18" s="12">
        <v>78.765000000000001</v>
      </c>
      <c r="C18" s="12">
        <v>81.864999999999995</v>
      </c>
      <c r="D18" s="12">
        <v>84.52</v>
      </c>
      <c r="E18" s="12">
        <v>86.233000000000004</v>
      </c>
      <c r="F18" s="12">
        <v>87.724000000000004</v>
      </c>
      <c r="G18" s="12">
        <v>88.875</v>
      </c>
      <c r="H18" s="12"/>
    </row>
    <row r="19" spans="1:8" ht="24" customHeight="1" x14ac:dyDescent="0.4">
      <c r="A19" t="s">
        <v>110</v>
      </c>
      <c r="B19" s="12">
        <v>77.472999999999999</v>
      </c>
      <c r="C19" s="12">
        <v>78.843000000000004</v>
      </c>
      <c r="D19" s="12">
        <v>79.430000000000007</v>
      </c>
      <c r="E19" s="12">
        <v>81.165999999999997</v>
      </c>
      <c r="F19" s="12">
        <v>80.308000000000007</v>
      </c>
      <c r="G19" s="12">
        <v>83.134</v>
      </c>
      <c r="H19" s="12"/>
    </row>
    <row r="20" spans="1:8" ht="24" customHeight="1" x14ac:dyDescent="0.4">
      <c r="A20" t="s">
        <v>111</v>
      </c>
      <c r="B20" s="12">
        <v>76.573999999999998</v>
      </c>
      <c r="C20" s="12">
        <v>78.504000000000005</v>
      </c>
      <c r="D20" s="12">
        <v>80.194000000000003</v>
      </c>
      <c r="E20" s="12">
        <v>82.341999999999999</v>
      </c>
      <c r="F20" s="12">
        <v>82.447999999999993</v>
      </c>
      <c r="G20" s="12">
        <v>84.787999999999997</v>
      </c>
      <c r="H20" s="12"/>
    </row>
    <row r="21" spans="1:8" ht="24" customHeight="1" x14ac:dyDescent="0.4">
      <c r="A21" t="s">
        <v>64</v>
      </c>
      <c r="B21" s="12">
        <v>78.855999999999995</v>
      </c>
      <c r="C21" s="12">
        <v>80.39</v>
      </c>
      <c r="D21" s="12">
        <v>82.016000000000005</v>
      </c>
      <c r="E21" s="12">
        <v>83.463999999999999</v>
      </c>
      <c r="F21" s="12">
        <v>84.284999999999997</v>
      </c>
      <c r="G21" s="12">
        <v>86.055000000000007</v>
      </c>
      <c r="H21" s="12"/>
    </row>
    <row r="22" spans="1:8" ht="24" customHeight="1" x14ac:dyDescent="0.4">
      <c r="A22" t="s">
        <v>112</v>
      </c>
      <c r="B22" s="12">
        <v>71.83</v>
      </c>
      <c r="C22" s="12">
        <v>73.813000000000002</v>
      </c>
      <c r="D22" s="12">
        <v>72.278999999999996</v>
      </c>
      <c r="E22" s="12">
        <v>75.323999999999998</v>
      </c>
      <c r="F22" s="12">
        <v>76.387</v>
      </c>
      <c r="G22" s="12">
        <v>80.180999999999997</v>
      </c>
      <c r="H22" s="12"/>
    </row>
    <row r="23" spans="1:8" ht="24" customHeight="1" x14ac:dyDescent="0.4">
      <c r="A23" t="s">
        <v>113</v>
      </c>
      <c r="B23" s="12">
        <v>66.718999999999994</v>
      </c>
      <c r="C23" s="12">
        <v>70.424000000000007</v>
      </c>
      <c r="D23" s="12">
        <v>74.188999999999993</v>
      </c>
      <c r="E23" s="12">
        <v>78.325999999999993</v>
      </c>
      <c r="F23" s="12">
        <v>81.058000000000007</v>
      </c>
      <c r="G23" s="12">
        <v>82.683000000000007</v>
      </c>
      <c r="H23" s="12"/>
    </row>
    <row r="24" spans="1:8" ht="24" customHeight="1" x14ac:dyDescent="0.4">
      <c r="A24" t="s">
        <v>120</v>
      </c>
      <c r="B24" s="12">
        <v>60.609000000000002</v>
      </c>
      <c r="C24" s="12">
        <v>64.792000000000002</v>
      </c>
      <c r="D24" s="12">
        <v>67.974999999999994</v>
      </c>
      <c r="E24" s="12">
        <v>70.433999999999997</v>
      </c>
      <c r="F24" s="12">
        <v>70.981999999999999</v>
      </c>
      <c r="G24" s="12">
        <v>74.42</v>
      </c>
      <c r="H24" s="12"/>
    </row>
    <row r="25" spans="1:8" ht="24" customHeight="1" x14ac:dyDescent="0.4">
      <c r="A25" t="s">
        <v>121</v>
      </c>
      <c r="B25" s="12">
        <v>64.361999999999995</v>
      </c>
      <c r="C25" s="12">
        <v>67.759</v>
      </c>
      <c r="D25" s="12">
        <v>71.244</v>
      </c>
      <c r="E25" s="12">
        <v>72.418000000000006</v>
      </c>
      <c r="F25" s="12">
        <v>73.997</v>
      </c>
      <c r="G25" s="12">
        <v>75.307000000000002</v>
      </c>
      <c r="H25" s="12"/>
    </row>
    <row r="26" spans="1:8" ht="24" customHeight="1" x14ac:dyDescent="0.4">
      <c r="A26" t="s">
        <v>114</v>
      </c>
      <c r="B26" s="12">
        <v>53.695999999999998</v>
      </c>
      <c r="C26" s="12">
        <v>59.536999999999999</v>
      </c>
      <c r="D26" s="12">
        <v>63.639000000000003</v>
      </c>
      <c r="E26" s="12">
        <v>68.644999999999996</v>
      </c>
      <c r="F26" s="12">
        <v>71.823999999999998</v>
      </c>
      <c r="G26" s="12">
        <v>75.58</v>
      </c>
      <c r="H26" s="12"/>
    </row>
    <row r="27" spans="1:8" ht="24" customHeight="1" x14ac:dyDescent="0.4">
      <c r="A27" t="s">
        <v>122</v>
      </c>
      <c r="B27" s="12">
        <v>78.228999999999999</v>
      </c>
      <c r="C27" s="12">
        <v>80.147000000000006</v>
      </c>
      <c r="D27" s="12">
        <v>82.277000000000001</v>
      </c>
      <c r="E27" s="12">
        <v>84.233999999999995</v>
      </c>
      <c r="F27" s="12">
        <v>85.718999999999994</v>
      </c>
      <c r="G27" s="12">
        <v>86.382999999999996</v>
      </c>
      <c r="H27" s="12"/>
    </row>
  </sheetData>
  <mergeCells count="1">
    <mergeCell ref="A1:D1"/>
  </mergeCells>
  <phoneticPr fontId="2"/>
  <conditionalFormatting sqref="B5:G14 B18:G27">
    <cfRule type="cellIs" dxfId="5" priority="7" operator="greaterThanOrEqual">
      <formula>80</formula>
    </cfRule>
  </conditionalFormatting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minAxisType="group" maxAxisType="group" xr2:uid="{E8BCBA74-7274-4292-9829-2B7FD0C94782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演習解答例!B27:G27</xm:f>
              <xm:sqref>H27</xm:sqref>
            </x14:sparkline>
          </x14:sparklines>
        </x14:sparklineGroup>
        <x14:sparklineGroup displayEmptyCellsAs="gap" markers="1" minAxisType="group" maxAxisType="group" xr2:uid="{20164561-5BA3-4621-B33D-2C477AC98C3E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演習解答例!B26:G26</xm:f>
              <xm:sqref>H26</xm:sqref>
            </x14:sparkline>
          </x14:sparklines>
        </x14:sparklineGroup>
        <x14:sparklineGroup displayEmptyCellsAs="gap" markers="1" minAxisType="group" maxAxisType="group" xr2:uid="{97506AB3-A199-4907-AD46-F0036DFFE569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演習解答例!B25:G25</xm:f>
              <xm:sqref>H25</xm:sqref>
            </x14:sparkline>
          </x14:sparklines>
        </x14:sparklineGroup>
        <x14:sparklineGroup displayEmptyCellsAs="gap" markers="1" minAxisType="group" maxAxisType="group" xr2:uid="{C89C8C78-6E37-48AE-8360-241664D71310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演習解答例!B24:G24</xm:f>
              <xm:sqref>H24</xm:sqref>
            </x14:sparkline>
          </x14:sparklines>
        </x14:sparklineGroup>
        <x14:sparklineGroup displayEmptyCellsAs="gap" markers="1" minAxisType="group" maxAxisType="group" xr2:uid="{3F05EFF3-1E8C-4BC6-BFC1-C3335C6340C9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演習解答例!B23:G23</xm:f>
              <xm:sqref>H23</xm:sqref>
            </x14:sparkline>
          </x14:sparklines>
        </x14:sparklineGroup>
        <x14:sparklineGroup displayEmptyCellsAs="gap" markers="1" minAxisType="group" maxAxisType="group" xr2:uid="{0DA52895-AD85-410D-8C05-5AB9B55040C3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演習解答例!B22:G22</xm:f>
              <xm:sqref>H22</xm:sqref>
            </x14:sparkline>
          </x14:sparklines>
        </x14:sparklineGroup>
        <x14:sparklineGroup displayEmptyCellsAs="gap" markers="1" minAxisType="group" maxAxisType="group" xr2:uid="{82620C7D-0C90-4492-9C4C-0BF795601688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演習解答例!B21:G21</xm:f>
              <xm:sqref>H21</xm:sqref>
            </x14:sparkline>
          </x14:sparklines>
        </x14:sparklineGroup>
        <x14:sparklineGroup displayEmptyCellsAs="gap" markers="1" minAxisType="group" maxAxisType="group" xr2:uid="{D9CF7430-7096-443B-9861-95EFD656A578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演習解答例!B20:G20</xm:f>
              <xm:sqref>H20</xm:sqref>
            </x14:sparkline>
          </x14:sparklines>
        </x14:sparklineGroup>
        <x14:sparklineGroup displayEmptyCellsAs="gap" markers="1" minAxisType="group" maxAxisType="group" xr2:uid="{D564B8F0-5D43-4171-B3C9-AC2B86AF7DC1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演習解答例!B19:G19</xm:f>
              <xm:sqref>H19</xm:sqref>
            </x14:sparkline>
          </x14:sparklines>
        </x14:sparklineGroup>
        <x14:sparklineGroup displayEmptyCellsAs="gap" markers="1" minAxisType="group" maxAxisType="group" xr2:uid="{7200A833-091A-4737-8D5E-F591304D1CAD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演習解答例!B14:G14</xm:f>
              <xm:sqref>H14</xm:sqref>
            </x14:sparkline>
          </x14:sparklines>
        </x14:sparklineGroup>
        <x14:sparklineGroup displayEmptyCellsAs="gap" markers="1" minAxisType="group" maxAxisType="group" xr2:uid="{182ECADD-1079-4A50-9855-B921F3A2F64E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演習解答例!B13:G13</xm:f>
              <xm:sqref>H13</xm:sqref>
            </x14:sparkline>
          </x14:sparklines>
        </x14:sparklineGroup>
        <x14:sparklineGroup displayEmptyCellsAs="gap" markers="1" minAxisType="group" maxAxisType="group" xr2:uid="{78D9C45F-200D-4384-976E-7654F5DCCF59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演習解答例!B12:G12</xm:f>
              <xm:sqref>H12</xm:sqref>
            </x14:sparkline>
          </x14:sparklines>
        </x14:sparklineGroup>
        <x14:sparklineGroup displayEmptyCellsAs="gap" markers="1" minAxisType="group" maxAxisType="group" xr2:uid="{35078545-235E-4087-88A3-7AC98AF038A3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演習解答例!B11:G11</xm:f>
              <xm:sqref>H11</xm:sqref>
            </x14:sparkline>
          </x14:sparklines>
        </x14:sparklineGroup>
        <x14:sparklineGroup displayEmptyCellsAs="gap" markers="1" minAxisType="group" maxAxisType="group" xr2:uid="{40A40D4D-4F20-4EE9-86AF-CF48B020D57D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演習解答例!B10:G10</xm:f>
              <xm:sqref>H10</xm:sqref>
            </x14:sparkline>
          </x14:sparklines>
        </x14:sparklineGroup>
        <x14:sparklineGroup displayEmptyCellsAs="gap" markers="1" minAxisType="group" maxAxisType="group" xr2:uid="{639C911E-723A-4B68-B4C9-A6CA84D67262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演習解答例!B9:G9</xm:f>
              <xm:sqref>H9</xm:sqref>
            </x14:sparkline>
          </x14:sparklines>
        </x14:sparklineGroup>
        <x14:sparklineGroup displayEmptyCellsAs="gap" markers="1" minAxisType="group" maxAxisType="group" xr2:uid="{67212E2C-CC06-4F94-BA63-093D5E39E801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演習解答例!B8:G8</xm:f>
              <xm:sqref>H8</xm:sqref>
            </x14:sparkline>
          </x14:sparklines>
        </x14:sparklineGroup>
        <x14:sparklineGroup displayEmptyCellsAs="gap" markers="1" minAxisType="group" maxAxisType="group" xr2:uid="{B8FA4ACA-B16E-46AE-90B6-6E245878D663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演習解答例!B7:G7</xm:f>
              <xm:sqref>H7</xm:sqref>
            </x14:sparkline>
          </x14:sparklines>
        </x14:sparklineGroup>
        <x14:sparklineGroup displayEmptyCellsAs="gap" markers="1" minAxisType="group" maxAxisType="group" xr2:uid="{4F675EED-7B96-4DA3-A987-B73ED2F9F8F8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演習解答例!B6:G6</xm:f>
              <xm:sqref>H6</xm:sqref>
            </x14:sparkline>
          </x14:sparklines>
        </x14:sparklineGroup>
        <x14:sparklineGroup displayEmptyCellsAs="gap" markers="1" minAxisType="group" maxAxisType="group" xr2:uid="{480F79CE-930C-4879-B7EF-9FB75F9E9FF6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演習解答例!B5:G5</xm:f>
              <xm:sqref>H5</xm:sqref>
            </x14:sparkline>
          </x14:sparklines>
        </x14:sparklineGroup>
        <x14:sparklineGroup displayEmptyCellsAs="gap" markers="1" minAxisType="group" maxAxisType="group" xr2:uid="{223A2510-5347-43EE-9862-6A9BA7BBF731}">
          <x14:colorSeries theme="3" tint="0.499984740745262"/>
          <x14:colorNegative theme="1" tint="0.249977111117893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演習解答例!B18:G18</xm:f>
              <xm:sqref>H18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1002-B72B-4341-9F0E-E79D51127836}">
  <dimension ref="A1:H159"/>
  <sheetViews>
    <sheetView workbookViewId="0">
      <pane ySplit="3" topLeftCell="A4" activePane="bottomLeft" state="frozen"/>
      <selection pane="bottomLeft" sqref="A1:C1"/>
    </sheetView>
  </sheetViews>
  <sheetFormatPr defaultRowHeight="18.75" x14ac:dyDescent="0.4"/>
  <cols>
    <col min="2" max="2" width="5.875" customWidth="1"/>
    <col min="3" max="3" width="6.625" customWidth="1"/>
    <col min="4" max="4" width="11.5" customWidth="1"/>
    <col min="5" max="5" width="15.375" customWidth="1"/>
    <col min="6" max="6" width="11.75" customWidth="1"/>
    <col min="7" max="7" width="15.875" customWidth="1"/>
    <col min="8" max="8" width="16.375" customWidth="1"/>
  </cols>
  <sheetData>
    <row r="1" spans="1:8" ht="25.5" thickBot="1" x14ac:dyDescent="0.45">
      <c r="A1" s="28" t="s">
        <v>108</v>
      </c>
      <c r="B1" s="28"/>
      <c r="C1" s="28"/>
    </row>
    <row r="2" spans="1:8" ht="19.5" thickTop="1" x14ac:dyDescent="0.4"/>
    <row r="3" spans="1:8" x14ac:dyDescent="0.4">
      <c r="A3" s="13" t="s">
        <v>2</v>
      </c>
      <c r="B3" s="14" t="s">
        <v>101</v>
      </c>
      <c r="C3" s="14" t="s">
        <v>102</v>
      </c>
      <c r="D3" s="14" t="s">
        <v>103</v>
      </c>
      <c r="E3" s="14" t="s">
        <v>104</v>
      </c>
      <c r="F3" s="14" t="s">
        <v>105</v>
      </c>
      <c r="G3" s="14" t="s">
        <v>106</v>
      </c>
      <c r="H3" s="15" t="s">
        <v>107</v>
      </c>
    </row>
    <row r="4" spans="1:8" x14ac:dyDescent="0.4">
      <c r="A4" s="4">
        <v>45808</v>
      </c>
      <c r="B4" t="s">
        <v>77</v>
      </c>
      <c r="C4" t="s">
        <v>75</v>
      </c>
      <c r="D4" t="s">
        <v>83</v>
      </c>
      <c r="E4">
        <v>28</v>
      </c>
      <c r="F4">
        <v>0</v>
      </c>
      <c r="G4">
        <v>128</v>
      </c>
      <c r="H4">
        <v>32</v>
      </c>
    </row>
    <row r="5" spans="1:8" x14ac:dyDescent="0.4">
      <c r="A5" s="4">
        <v>45808</v>
      </c>
      <c r="B5" t="s">
        <v>77</v>
      </c>
      <c r="C5" t="s">
        <v>71</v>
      </c>
      <c r="D5" t="s">
        <v>73</v>
      </c>
      <c r="E5">
        <v>21</v>
      </c>
      <c r="F5">
        <v>1</v>
      </c>
      <c r="G5">
        <v>149</v>
      </c>
      <c r="H5">
        <v>25</v>
      </c>
    </row>
    <row r="6" spans="1:8" x14ac:dyDescent="0.4">
      <c r="A6" s="4">
        <v>45808</v>
      </c>
      <c r="B6" t="s">
        <v>77</v>
      </c>
      <c r="C6" t="s">
        <v>72</v>
      </c>
      <c r="D6" t="s">
        <v>73</v>
      </c>
      <c r="E6">
        <v>68</v>
      </c>
      <c r="F6">
        <v>3</v>
      </c>
      <c r="G6">
        <v>13232</v>
      </c>
      <c r="H6">
        <v>127</v>
      </c>
    </row>
    <row r="7" spans="1:8" x14ac:dyDescent="0.4">
      <c r="A7" s="4">
        <v>45807</v>
      </c>
      <c r="B7" t="s">
        <v>78</v>
      </c>
      <c r="C7" t="s">
        <v>75</v>
      </c>
      <c r="D7" t="s">
        <v>90</v>
      </c>
      <c r="E7">
        <v>22</v>
      </c>
      <c r="F7">
        <v>1</v>
      </c>
      <c r="G7">
        <v>155</v>
      </c>
      <c r="H7">
        <v>29</v>
      </c>
    </row>
    <row r="8" spans="1:8" x14ac:dyDescent="0.4">
      <c r="A8" s="4">
        <v>45807</v>
      </c>
      <c r="B8" t="s">
        <v>78</v>
      </c>
      <c r="C8" t="s">
        <v>71</v>
      </c>
      <c r="D8" t="s">
        <v>91</v>
      </c>
      <c r="E8">
        <v>40</v>
      </c>
      <c r="F8">
        <v>1</v>
      </c>
      <c r="G8">
        <v>223</v>
      </c>
      <c r="H8">
        <v>51</v>
      </c>
    </row>
    <row r="9" spans="1:8" x14ac:dyDescent="0.4">
      <c r="A9" s="4">
        <v>45807</v>
      </c>
      <c r="B9" t="s">
        <v>78</v>
      </c>
      <c r="C9" t="s">
        <v>72</v>
      </c>
      <c r="D9" t="s">
        <v>73</v>
      </c>
      <c r="E9">
        <v>50</v>
      </c>
      <c r="F9">
        <v>2</v>
      </c>
      <c r="G9">
        <v>994</v>
      </c>
      <c r="H9">
        <v>67</v>
      </c>
    </row>
    <row r="10" spans="1:8" x14ac:dyDescent="0.4">
      <c r="A10" s="4">
        <v>45806</v>
      </c>
      <c r="B10" t="s">
        <v>80</v>
      </c>
      <c r="C10" t="s">
        <v>75</v>
      </c>
      <c r="D10" t="s">
        <v>92</v>
      </c>
      <c r="E10">
        <v>19</v>
      </c>
      <c r="F10">
        <v>2</v>
      </c>
      <c r="G10">
        <v>204</v>
      </c>
      <c r="H10">
        <v>26</v>
      </c>
    </row>
    <row r="11" spans="1:8" x14ac:dyDescent="0.4">
      <c r="A11" s="4">
        <v>45806</v>
      </c>
      <c r="B11" t="s">
        <v>80</v>
      </c>
      <c r="C11" t="s">
        <v>71</v>
      </c>
      <c r="D11" t="s">
        <v>84</v>
      </c>
      <c r="E11">
        <v>23</v>
      </c>
      <c r="F11">
        <v>2</v>
      </c>
      <c r="G11">
        <v>206</v>
      </c>
      <c r="H11">
        <v>28</v>
      </c>
    </row>
    <row r="12" spans="1:8" x14ac:dyDescent="0.4">
      <c r="A12" s="4">
        <v>45806</v>
      </c>
      <c r="B12" t="s">
        <v>80</v>
      </c>
      <c r="C12" t="s">
        <v>72</v>
      </c>
      <c r="D12" t="s">
        <v>73</v>
      </c>
      <c r="E12">
        <v>48</v>
      </c>
      <c r="F12">
        <v>3</v>
      </c>
      <c r="G12">
        <v>2778</v>
      </c>
      <c r="H12">
        <v>74</v>
      </c>
    </row>
    <row r="13" spans="1:8" x14ac:dyDescent="0.4">
      <c r="A13" s="4">
        <v>45804</v>
      </c>
      <c r="B13" t="s">
        <v>70</v>
      </c>
      <c r="C13" t="s">
        <v>75</v>
      </c>
      <c r="D13" t="s">
        <v>89</v>
      </c>
      <c r="E13">
        <v>25</v>
      </c>
      <c r="F13">
        <v>1</v>
      </c>
      <c r="G13">
        <v>520</v>
      </c>
      <c r="H13">
        <v>28</v>
      </c>
    </row>
    <row r="14" spans="1:8" x14ac:dyDescent="0.4">
      <c r="A14" s="4">
        <v>45804</v>
      </c>
      <c r="B14" t="s">
        <v>70</v>
      </c>
      <c r="C14" t="s">
        <v>71</v>
      </c>
      <c r="D14" t="s">
        <v>81</v>
      </c>
      <c r="E14">
        <v>38</v>
      </c>
      <c r="F14">
        <v>1</v>
      </c>
      <c r="G14">
        <v>3122</v>
      </c>
      <c r="H14">
        <v>66</v>
      </c>
    </row>
    <row r="15" spans="1:8" x14ac:dyDescent="0.4">
      <c r="A15" s="4">
        <v>45804</v>
      </c>
      <c r="B15" t="s">
        <v>70</v>
      </c>
      <c r="C15" t="s">
        <v>72</v>
      </c>
      <c r="D15" t="s">
        <v>73</v>
      </c>
      <c r="E15">
        <v>20</v>
      </c>
      <c r="F15">
        <v>1</v>
      </c>
      <c r="G15">
        <v>479</v>
      </c>
      <c r="H15">
        <v>26</v>
      </c>
    </row>
    <row r="16" spans="1:8" x14ac:dyDescent="0.4">
      <c r="A16" s="4">
        <v>45803</v>
      </c>
      <c r="B16" t="s">
        <v>74</v>
      </c>
      <c r="C16" t="s">
        <v>75</v>
      </c>
      <c r="D16" t="s">
        <v>81</v>
      </c>
      <c r="E16">
        <v>10</v>
      </c>
      <c r="F16">
        <v>0</v>
      </c>
      <c r="G16">
        <v>478</v>
      </c>
      <c r="H16">
        <v>34</v>
      </c>
    </row>
    <row r="17" spans="1:8" x14ac:dyDescent="0.4">
      <c r="A17" s="4">
        <v>45803</v>
      </c>
      <c r="B17" t="s">
        <v>74</v>
      </c>
      <c r="C17" t="s">
        <v>71</v>
      </c>
      <c r="D17" t="s">
        <v>81</v>
      </c>
      <c r="E17">
        <v>28</v>
      </c>
      <c r="F17">
        <v>0</v>
      </c>
      <c r="G17">
        <v>464</v>
      </c>
      <c r="H17">
        <v>34</v>
      </c>
    </row>
    <row r="18" spans="1:8" x14ac:dyDescent="0.4">
      <c r="A18" s="4">
        <v>45803</v>
      </c>
      <c r="B18" t="s">
        <v>74</v>
      </c>
      <c r="C18" t="s">
        <v>72</v>
      </c>
      <c r="D18" t="s">
        <v>73</v>
      </c>
      <c r="E18">
        <v>55</v>
      </c>
      <c r="F18">
        <v>2</v>
      </c>
      <c r="G18">
        <v>5370</v>
      </c>
      <c r="H18">
        <v>86</v>
      </c>
    </row>
    <row r="19" spans="1:8" x14ac:dyDescent="0.4">
      <c r="A19" s="4">
        <v>45802</v>
      </c>
      <c r="B19" t="s">
        <v>76</v>
      </c>
      <c r="C19" t="s">
        <v>75</v>
      </c>
      <c r="D19" t="s">
        <v>89</v>
      </c>
      <c r="E19">
        <v>19</v>
      </c>
      <c r="F19">
        <v>0</v>
      </c>
      <c r="G19">
        <v>2146</v>
      </c>
      <c r="H19">
        <v>29</v>
      </c>
    </row>
    <row r="20" spans="1:8" x14ac:dyDescent="0.4">
      <c r="A20" s="4">
        <v>45802</v>
      </c>
      <c r="B20" t="s">
        <v>76</v>
      </c>
      <c r="C20" t="s">
        <v>71</v>
      </c>
      <c r="D20" t="s">
        <v>81</v>
      </c>
      <c r="E20">
        <v>18</v>
      </c>
      <c r="F20">
        <v>1</v>
      </c>
      <c r="G20">
        <v>591</v>
      </c>
      <c r="H20">
        <v>21</v>
      </c>
    </row>
    <row r="21" spans="1:8" x14ac:dyDescent="0.4">
      <c r="A21" s="4">
        <v>45802</v>
      </c>
      <c r="B21" t="s">
        <v>76</v>
      </c>
      <c r="C21" t="s">
        <v>72</v>
      </c>
      <c r="D21" t="s">
        <v>81</v>
      </c>
      <c r="E21">
        <v>33</v>
      </c>
      <c r="F21">
        <v>2</v>
      </c>
      <c r="G21">
        <v>424</v>
      </c>
      <c r="H21">
        <v>41</v>
      </c>
    </row>
    <row r="22" spans="1:8" x14ac:dyDescent="0.4">
      <c r="A22" s="4">
        <v>45801</v>
      </c>
      <c r="B22" t="s">
        <v>77</v>
      </c>
      <c r="C22" t="s">
        <v>75</v>
      </c>
      <c r="D22" t="s">
        <v>81</v>
      </c>
      <c r="E22">
        <v>29</v>
      </c>
      <c r="F22">
        <v>1</v>
      </c>
      <c r="G22">
        <v>582</v>
      </c>
      <c r="H22">
        <v>38</v>
      </c>
    </row>
    <row r="23" spans="1:8" x14ac:dyDescent="0.4">
      <c r="A23" s="4">
        <v>45801</v>
      </c>
      <c r="B23" t="s">
        <v>77</v>
      </c>
      <c r="C23" t="s">
        <v>71</v>
      </c>
      <c r="D23" t="s">
        <v>84</v>
      </c>
      <c r="E23">
        <v>31</v>
      </c>
      <c r="F23">
        <v>1</v>
      </c>
      <c r="G23">
        <v>611</v>
      </c>
      <c r="H23">
        <v>42</v>
      </c>
    </row>
    <row r="24" spans="1:8" x14ac:dyDescent="0.4">
      <c r="A24" s="4">
        <v>45801</v>
      </c>
      <c r="B24" t="s">
        <v>77</v>
      </c>
      <c r="C24" t="s">
        <v>72</v>
      </c>
      <c r="D24" t="s">
        <v>73</v>
      </c>
      <c r="E24">
        <v>54</v>
      </c>
      <c r="F24">
        <v>1</v>
      </c>
      <c r="G24">
        <v>330</v>
      </c>
      <c r="H24">
        <v>72</v>
      </c>
    </row>
    <row r="25" spans="1:8" x14ac:dyDescent="0.4">
      <c r="A25" s="4">
        <v>45800</v>
      </c>
      <c r="B25" t="s">
        <v>78</v>
      </c>
      <c r="C25" t="s">
        <v>75</v>
      </c>
      <c r="D25" t="s">
        <v>73</v>
      </c>
      <c r="E25">
        <v>20</v>
      </c>
      <c r="F25">
        <v>1</v>
      </c>
      <c r="G25">
        <v>695</v>
      </c>
      <c r="H25">
        <v>40</v>
      </c>
    </row>
    <row r="26" spans="1:8" x14ac:dyDescent="0.4">
      <c r="A26" s="4">
        <v>45800</v>
      </c>
      <c r="B26" t="s">
        <v>78</v>
      </c>
      <c r="C26" t="s">
        <v>71</v>
      </c>
      <c r="D26" t="s">
        <v>89</v>
      </c>
      <c r="E26">
        <v>37</v>
      </c>
      <c r="F26">
        <v>1</v>
      </c>
      <c r="G26">
        <v>214</v>
      </c>
      <c r="H26">
        <v>49</v>
      </c>
    </row>
    <row r="27" spans="1:8" x14ac:dyDescent="0.4">
      <c r="A27" s="4">
        <v>45800</v>
      </c>
      <c r="B27" t="s">
        <v>78</v>
      </c>
      <c r="C27" t="s">
        <v>72</v>
      </c>
      <c r="D27" t="s">
        <v>81</v>
      </c>
      <c r="E27">
        <v>30</v>
      </c>
      <c r="F27">
        <v>2</v>
      </c>
      <c r="G27">
        <v>287</v>
      </c>
      <c r="H27">
        <v>42</v>
      </c>
    </row>
    <row r="28" spans="1:8" x14ac:dyDescent="0.4">
      <c r="A28" s="4">
        <v>45799</v>
      </c>
      <c r="B28" t="s">
        <v>80</v>
      </c>
      <c r="C28" t="s">
        <v>75</v>
      </c>
      <c r="D28" t="s">
        <v>73</v>
      </c>
      <c r="E28">
        <v>27</v>
      </c>
      <c r="F28">
        <v>2</v>
      </c>
      <c r="G28">
        <v>2913</v>
      </c>
      <c r="H28">
        <v>57</v>
      </c>
    </row>
    <row r="29" spans="1:8" x14ac:dyDescent="0.4">
      <c r="A29" s="4">
        <v>45799</v>
      </c>
      <c r="B29" t="s">
        <v>80</v>
      </c>
      <c r="C29" t="s">
        <v>71</v>
      </c>
      <c r="D29" t="s">
        <v>81</v>
      </c>
      <c r="E29">
        <v>47</v>
      </c>
      <c r="F29">
        <v>3</v>
      </c>
      <c r="G29">
        <v>33211</v>
      </c>
      <c r="H29">
        <v>198</v>
      </c>
    </row>
    <row r="30" spans="1:8" x14ac:dyDescent="0.4">
      <c r="A30" s="4">
        <v>45799</v>
      </c>
      <c r="B30" t="s">
        <v>80</v>
      </c>
      <c r="C30" t="s">
        <v>72</v>
      </c>
      <c r="D30" t="s">
        <v>73</v>
      </c>
      <c r="E30">
        <v>50</v>
      </c>
      <c r="F30">
        <v>2</v>
      </c>
      <c r="G30">
        <v>21665</v>
      </c>
      <c r="H30">
        <v>129</v>
      </c>
    </row>
    <row r="31" spans="1:8" x14ac:dyDescent="0.4">
      <c r="A31" s="4">
        <v>45797</v>
      </c>
      <c r="B31" t="s">
        <v>70</v>
      </c>
      <c r="C31" t="s">
        <v>75</v>
      </c>
      <c r="D31" t="s">
        <v>73</v>
      </c>
      <c r="E31">
        <v>26</v>
      </c>
      <c r="F31">
        <v>2</v>
      </c>
      <c r="G31">
        <v>306</v>
      </c>
      <c r="H31">
        <v>33</v>
      </c>
    </row>
    <row r="32" spans="1:8" x14ac:dyDescent="0.4">
      <c r="A32" s="4">
        <v>45797</v>
      </c>
      <c r="B32" t="s">
        <v>70</v>
      </c>
      <c r="C32" t="s">
        <v>71</v>
      </c>
      <c r="D32" t="s">
        <v>81</v>
      </c>
      <c r="E32">
        <v>24</v>
      </c>
      <c r="F32">
        <v>1</v>
      </c>
      <c r="G32">
        <v>360</v>
      </c>
      <c r="H32">
        <v>39</v>
      </c>
    </row>
    <row r="33" spans="1:8" x14ac:dyDescent="0.4">
      <c r="A33" s="4">
        <v>45797</v>
      </c>
      <c r="B33" t="s">
        <v>70</v>
      </c>
      <c r="C33" t="s">
        <v>72</v>
      </c>
      <c r="D33" t="s">
        <v>73</v>
      </c>
      <c r="E33">
        <v>23</v>
      </c>
      <c r="F33">
        <v>2</v>
      </c>
      <c r="G33">
        <v>191</v>
      </c>
      <c r="H33">
        <v>35</v>
      </c>
    </row>
    <row r="34" spans="1:8" x14ac:dyDescent="0.4">
      <c r="A34" s="4">
        <v>45796</v>
      </c>
      <c r="B34" t="s">
        <v>74</v>
      </c>
      <c r="C34" t="s">
        <v>75</v>
      </c>
      <c r="D34" t="s">
        <v>73</v>
      </c>
      <c r="E34">
        <v>20</v>
      </c>
      <c r="F34">
        <v>1</v>
      </c>
      <c r="G34">
        <v>152</v>
      </c>
      <c r="H34">
        <v>25</v>
      </c>
    </row>
    <row r="35" spans="1:8" x14ac:dyDescent="0.4">
      <c r="A35" s="4">
        <v>45796</v>
      </c>
      <c r="B35" t="s">
        <v>74</v>
      </c>
      <c r="C35" t="s">
        <v>71</v>
      </c>
      <c r="D35" t="s">
        <v>81</v>
      </c>
      <c r="E35">
        <v>19</v>
      </c>
      <c r="F35">
        <v>2</v>
      </c>
      <c r="G35">
        <v>1394</v>
      </c>
      <c r="H35">
        <v>35</v>
      </c>
    </row>
    <row r="36" spans="1:8" x14ac:dyDescent="0.4">
      <c r="A36" s="4">
        <v>45796</v>
      </c>
      <c r="B36" t="s">
        <v>74</v>
      </c>
      <c r="C36" t="s">
        <v>72</v>
      </c>
      <c r="D36" t="s">
        <v>73</v>
      </c>
      <c r="E36">
        <v>53</v>
      </c>
      <c r="F36">
        <v>3</v>
      </c>
      <c r="G36">
        <v>422</v>
      </c>
      <c r="H36">
        <v>76</v>
      </c>
    </row>
    <row r="37" spans="1:8" x14ac:dyDescent="0.4">
      <c r="A37" s="4">
        <v>45795</v>
      </c>
      <c r="B37" t="s">
        <v>76</v>
      </c>
      <c r="C37" t="s">
        <v>75</v>
      </c>
      <c r="D37" t="s">
        <v>84</v>
      </c>
      <c r="E37">
        <v>33</v>
      </c>
      <c r="F37">
        <v>2</v>
      </c>
      <c r="G37">
        <v>205</v>
      </c>
      <c r="H37">
        <v>41</v>
      </c>
    </row>
    <row r="38" spans="1:8" x14ac:dyDescent="0.4">
      <c r="A38" s="4">
        <v>45795</v>
      </c>
      <c r="B38" t="s">
        <v>76</v>
      </c>
      <c r="C38" t="s">
        <v>71</v>
      </c>
      <c r="D38" t="s">
        <v>84</v>
      </c>
      <c r="E38">
        <v>13</v>
      </c>
      <c r="F38">
        <v>3</v>
      </c>
      <c r="G38">
        <v>387</v>
      </c>
      <c r="H38">
        <v>23</v>
      </c>
    </row>
    <row r="39" spans="1:8" x14ac:dyDescent="0.4">
      <c r="A39" s="4">
        <v>45795</v>
      </c>
      <c r="B39" t="s">
        <v>76</v>
      </c>
      <c r="C39" t="s">
        <v>72</v>
      </c>
      <c r="D39" t="s">
        <v>73</v>
      </c>
      <c r="E39">
        <v>42</v>
      </c>
      <c r="F39">
        <v>2</v>
      </c>
      <c r="G39">
        <v>245</v>
      </c>
      <c r="H39">
        <v>54</v>
      </c>
    </row>
    <row r="40" spans="1:8" x14ac:dyDescent="0.4">
      <c r="A40" s="4">
        <v>45794</v>
      </c>
      <c r="B40" t="s">
        <v>77</v>
      </c>
      <c r="C40" t="s">
        <v>75</v>
      </c>
      <c r="D40" t="s">
        <v>93</v>
      </c>
      <c r="E40">
        <v>16</v>
      </c>
      <c r="F40">
        <v>1</v>
      </c>
      <c r="G40">
        <v>145</v>
      </c>
      <c r="H40">
        <v>18</v>
      </c>
    </row>
    <row r="41" spans="1:8" x14ac:dyDescent="0.4">
      <c r="A41" s="4">
        <v>45794</v>
      </c>
      <c r="B41" t="s">
        <v>77</v>
      </c>
      <c r="C41" t="s">
        <v>71</v>
      </c>
      <c r="D41" t="s">
        <v>84</v>
      </c>
      <c r="E41">
        <v>22</v>
      </c>
      <c r="F41">
        <v>2</v>
      </c>
      <c r="G41">
        <v>232</v>
      </c>
      <c r="H41">
        <v>33</v>
      </c>
    </row>
    <row r="42" spans="1:8" x14ac:dyDescent="0.4">
      <c r="A42" s="4">
        <v>45794</v>
      </c>
      <c r="B42" t="s">
        <v>77</v>
      </c>
      <c r="C42" t="s">
        <v>72</v>
      </c>
      <c r="D42" t="s">
        <v>81</v>
      </c>
      <c r="E42">
        <v>27</v>
      </c>
      <c r="F42">
        <v>2</v>
      </c>
      <c r="G42">
        <v>1398</v>
      </c>
      <c r="H42">
        <v>41</v>
      </c>
    </row>
    <row r="43" spans="1:8" x14ac:dyDescent="0.4">
      <c r="A43" s="4">
        <v>45793</v>
      </c>
      <c r="B43" t="s">
        <v>78</v>
      </c>
      <c r="C43" t="s">
        <v>75</v>
      </c>
      <c r="D43" t="s">
        <v>94</v>
      </c>
      <c r="E43">
        <v>32</v>
      </c>
      <c r="F43">
        <v>3</v>
      </c>
      <c r="G43">
        <v>9345</v>
      </c>
      <c r="H43">
        <v>115</v>
      </c>
    </row>
    <row r="44" spans="1:8" x14ac:dyDescent="0.4">
      <c r="A44" s="4">
        <v>45793</v>
      </c>
      <c r="B44" t="s">
        <v>78</v>
      </c>
      <c r="C44" t="s">
        <v>71</v>
      </c>
      <c r="D44" t="s">
        <v>95</v>
      </c>
      <c r="E44">
        <v>19</v>
      </c>
      <c r="F44">
        <v>0</v>
      </c>
      <c r="G44">
        <v>130</v>
      </c>
      <c r="H44">
        <v>29</v>
      </c>
    </row>
    <row r="45" spans="1:8" x14ac:dyDescent="0.4">
      <c r="A45" s="4">
        <v>45793</v>
      </c>
      <c r="B45" t="s">
        <v>78</v>
      </c>
      <c r="C45" t="s">
        <v>72</v>
      </c>
      <c r="D45" t="s">
        <v>73</v>
      </c>
      <c r="E45">
        <v>24</v>
      </c>
      <c r="F45">
        <v>0</v>
      </c>
      <c r="G45">
        <v>145</v>
      </c>
      <c r="H45">
        <v>27</v>
      </c>
    </row>
    <row r="46" spans="1:8" x14ac:dyDescent="0.4">
      <c r="A46" s="4">
        <v>45792</v>
      </c>
      <c r="B46" t="s">
        <v>80</v>
      </c>
      <c r="C46" t="s">
        <v>75</v>
      </c>
      <c r="D46" t="s">
        <v>83</v>
      </c>
      <c r="E46">
        <v>19</v>
      </c>
      <c r="F46">
        <v>0</v>
      </c>
      <c r="G46">
        <v>123</v>
      </c>
      <c r="H46">
        <v>27</v>
      </c>
    </row>
    <row r="47" spans="1:8" x14ac:dyDescent="0.4">
      <c r="A47" s="4">
        <v>45792</v>
      </c>
      <c r="B47" t="s">
        <v>80</v>
      </c>
      <c r="C47" t="s">
        <v>71</v>
      </c>
      <c r="D47" t="s">
        <v>73</v>
      </c>
      <c r="E47">
        <v>26</v>
      </c>
      <c r="F47">
        <v>2</v>
      </c>
      <c r="G47">
        <v>333</v>
      </c>
      <c r="H47">
        <v>38</v>
      </c>
    </row>
    <row r="48" spans="1:8" x14ac:dyDescent="0.4">
      <c r="A48" s="4">
        <v>45792</v>
      </c>
      <c r="B48" t="s">
        <v>80</v>
      </c>
      <c r="C48" t="s">
        <v>72</v>
      </c>
      <c r="D48" t="s">
        <v>73</v>
      </c>
      <c r="E48">
        <v>33</v>
      </c>
      <c r="F48">
        <v>0</v>
      </c>
      <c r="G48">
        <v>172</v>
      </c>
      <c r="H48">
        <v>38</v>
      </c>
    </row>
    <row r="49" spans="1:8" x14ac:dyDescent="0.4">
      <c r="A49" s="4">
        <v>45790</v>
      </c>
      <c r="B49" t="s">
        <v>70</v>
      </c>
      <c r="C49" t="s">
        <v>75</v>
      </c>
      <c r="D49" t="s">
        <v>81</v>
      </c>
      <c r="E49">
        <v>12</v>
      </c>
      <c r="F49">
        <v>0</v>
      </c>
      <c r="G49">
        <v>163</v>
      </c>
      <c r="H49">
        <v>17</v>
      </c>
    </row>
    <row r="50" spans="1:8" x14ac:dyDescent="0.4">
      <c r="A50" s="4">
        <v>45790</v>
      </c>
      <c r="B50" t="s">
        <v>70</v>
      </c>
      <c r="C50" t="s">
        <v>71</v>
      </c>
      <c r="D50" t="s">
        <v>81</v>
      </c>
      <c r="E50">
        <v>10</v>
      </c>
      <c r="F50">
        <v>2</v>
      </c>
      <c r="G50">
        <v>217</v>
      </c>
      <c r="H50">
        <v>16</v>
      </c>
    </row>
    <row r="51" spans="1:8" x14ac:dyDescent="0.4">
      <c r="A51" s="4">
        <v>45790</v>
      </c>
      <c r="B51" t="s">
        <v>70</v>
      </c>
      <c r="C51" t="s">
        <v>72</v>
      </c>
      <c r="D51" t="s">
        <v>73</v>
      </c>
      <c r="E51">
        <v>16</v>
      </c>
      <c r="F51">
        <v>1</v>
      </c>
      <c r="G51">
        <v>513</v>
      </c>
      <c r="H51">
        <v>18</v>
      </c>
    </row>
    <row r="52" spans="1:8" x14ac:dyDescent="0.4">
      <c r="A52" s="4">
        <v>45789</v>
      </c>
      <c r="B52" t="s">
        <v>74</v>
      </c>
      <c r="C52" t="s">
        <v>75</v>
      </c>
      <c r="D52" t="s">
        <v>81</v>
      </c>
      <c r="E52">
        <v>24</v>
      </c>
      <c r="F52">
        <v>1</v>
      </c>
      <c r="G52">
        <v>312</v>
      </c>
      <c r="H52">
        <v>33</v>
      </c>
    </row>
    <row r="53" spans="1:8" x14ac:dyDescent="0.4">
      <c r="A53" s="4">
        <v>45789</v>
      </c>
      <c r="B53" t="s">
        <v>74</v>
      </c>
      <c r="C53" t="s">
        <v>71</v>
      </c>
      <c r="D53" t="s">
        <v>73</v>
      </c>
      <c r="E53">
        <v>29</v>
      </c>
      <c r="F53">
        <v>0</v>
      </c>
      <c r="G53">
        <v>156</v>
      </c>
      <c r="H53">
        <v>37</v>
      </c>
    </row>
    <row r="54" spans="1:8" x14ac:dyDescent="0.4">
      <c r="A54" s="4">
        <v>45789</v>
      </c>
      <c r="B54" t="s">
        <v>74</v>
      </c>
      <c r="C54" t="s">
        <v>72</v>
      </c>
      <c r="D54" t="s">
        <v>73</v>
      </c>
      <c r="E54">
        <v>31</v>
      </c>
      <c r="F54">
        <v>1</v>
      </c>
      <c r="G54">
        <v>299</v>
      </c>
      <c r="H54">
        <v>36</v>
      </c>
    </row>
    <row r="55" spans="1:8" x14ac:dyDescent="0.4">
      <c r="A55" s="4">
        <v>45788</v>
      </c>
      <c r="B55" t="s">
        <v>76</v>
      </c>
      <c r="C55" t="s">
        <v>75</v>
      </c>
      <c r="D55" t="s">
        <v>73</v>
      </c>
      <c r="E55">
        <v>23</v>
      </c>
      <c r="F55">
        <v>0</v>
      </c>
      <c r="G55">
        <v>767</v>
      </c>
      <c r="H55">
        <v>31</v>
      </c>
    </row>
    <row r="56" spans="1:8" x14ac:dyDescent="0.4">
      <c r="A56" s="4">
        <v>45788</v>
      </c>
      <c r="B56" t="s">
        <v>76</v>
      </c>
      <c r="C56" t="s">
        <v>71</v>
      </c>
      <c r="D56" t="s">
        <v>81</v>
      </c>
      <c r="E56">
        <v>18</v>
      </c>
      <c r="F56">
        <v>0</v>
      </c>
      <c r="G56">
        <v>700</v>
      </c>
      <c r="H56">
        <v>30</v>
      </c>
    </row>
    <row r="57" spans="1:8" x14ac:dyDescent="0.4">
      <c r="A57" s="4">
        <v>45788</v>
      </c>
      <c r="B57" t="s">
        <v>76</v>
      </c>
      <c r="C57" t="s">
        <v>72</v>
      </c>
      <c r="D57" t="s">
        <v>81</v>
      </c>
      <c r="E57">
        <v>41</v>
      </c>
      <c r="F57">
        <v>1</v>
      </c>
      <c r="G57">
        <v>1900</v>
      </c>
      <c r="H57">
        <v>60</v>
      </c>
    </row>
    <row r="58" spans="1:8" x14ac:dyDescent="0.4">
      <c r="A58" s="4">
        <v>45787</v>
      </c>
      <c r="B58" t="s">
        <v>77</v>
      </c>
      <c r="C58" t="s">
        <v>75</v>
      </c>
      <c r="D58" t="s">
        <v>73</v>
      </c>
      <c r="E58">
        <v>21</v>
      </c>
      <c r="F58">
        <v>0</v>
      </c>
      <c r="G58">
        <v>140</v>
      </c>
      <c r="H58">
        <v>32</v>
      </c>
    </row>
    <row r="59" spans="1:8" x14ac:dyDescent="0.4">
      <c r="A59" s="4">
        <v>45787</v>
      </c>
      <c r="B59" t="s">
        <v>77</v>
      </c>
      <c r="C59" t="s">
        <v>71</v>
      </c>
      <c r="D59" t="s">
        <v>81</v>
      </c>
      <c r="E59">
        <v>19</v>
      </c>
      <c r="F59">
        <v>1</v>
      </c>
      <c r="G59">
        <v>312</v>
      </c>
      <c r="H59">
        <v>25</v>
      </c>
    </row>
    <row r="60" spans="1:8" x14ac:dyDescent="0.4">
      <c r="A60" s="4">
        <v>45787</v>
      </c>
      <c r="B60" t="s">
        <v>77</v>
      </c>
      <c r="C60" t="s">
        <v>72</v>
      </c>
      <c r="D60" t="s">
        <v>73</v>
      </c>
      <c r="E60">
        <v>30</v>
      </c>
      <c r="F60">
        <v>2</v>
      </c>
      <c r="G60">
        <v>345</v>
      </c>
      <c r="H60">
        <v>43</v>
      </c>
    </row>
    <row r="61" spans="1:8" x14ac:dyDescent="0.4">
      <c r="A61" s="4">
        <v>45786</v>
      </c>
      <c r="B61" t="s">
        <v>78</v>
      </c>
      <c r="C61" t="s">
        <v>75</v>
      </c>
      <c r="D61" t="s">
        <v>81</v>
      </c>
      <c r="E61">
        <v>15</v>
      </c>
      <c r="F61">
        <v>0</v>
      </c>
      <c r="G61">
        <v>123</v>
      </c>
      <c r="H61">
        <v>20</v>
      </c>
    </row>
    <row r="62" spans="1:8" x14ac:dyDescent="0.4">
      <c r="A62" s="4">
        <v>45786</v>
      </c>
      <c r="B62" t="s">
        <v>78</v>
      </c>
      <c r="C62" t="s">
        <v>71</v>
      </c>
      <c r="D62" t="s">
        <v>81</v>
      </c>
      <c r="E62">
        <v>23</v>
      </c>
      <c r="F62">
        <v>1</v>
      </c>
      <c r="G62">
        <v>306</v>
      </c>
      <c r="H62">
        <v>35</v>
      </c>
    </row>
    <row r="63" spans="1:8" x14ac:dyDescent="0.4">
      <c r="A63" s="4">
        <v>45786</v>
      </c>
      <c r="B63" t="s">
        <v>78</v>
      </c>
      <c r="C63" t="s">
        <v>72</v>
      </c>
      <c r="D63" t="s">
        <v>73</v>
      </c>
      <c r="E63">
        <v>30</v>
      </c>
      <c r="F63">
        <v>2</v>
      </c>
      <c r="G63">
        <v>349</v>
      </c>
      <c r="H63">
        <v>42</v>
      </c>
    </row>
    <row r="64" spans="1:8" x14ac:dyDescent="0.4">
      <c r="A64" s="4">
        <v>45785</v>
      </c>
      <c r="B64" t="s">
        <v>80</v>
      </c>
      <c r="C64" t="s">
        <v>75</v>
      </c>
      <c r="D64" t="s">
        <v>81</v>
      </c>
      <c r="E64">
        <v>18</v>
      </c>
      <c r="F64">
        <v>0</v>
      </c>
      <c r="G64">
        <v>139</v>
      </c>
      <c r="H64">
        <v>26</v>
      </c>
    </row>
    <row r="65" spans="1:8" x14ac:dyDescent="0.4">
      <c r="A65" s="4">
        <v>45785</v>
      </c>
      <c r="B65" t="s">
        <v>80</v>
      </c>
      <c r="C65" t="s">
        <v>71</v>
      </c>
      <c r="D65" t="s">
        <v>81</v>
      </c>
      <c r="E65">
        <v>19</v>
      </c>
      <c r="F65">
        <v>1</v>
      </c>
      <c r="G65">
        <v>213</v>
      </c>
      <c r="H65">
        <v>37</v>
      </c>
    </row>
    <row r="66" spans="1:8" x14ac:dyDescent="0.4">
      <c r="A66" s="4">
        <v>45785</v>
      </c>
      <c r="B66" t="s">
        <v>80</v>
      </c>
      <c r="C66" t="s">
        <v>72</v>
      </c>
      <c r="D66" t="s">
        <v>73</v>
      </c>
      <c r="E66">
        <v>31</v>
      </c>
      <c r="F66">
        <v>1</v>
      </c>
      <c r="G66">
        <v>5548</v>
      </c>
      <c r="H66">
        <v>72</v>
      </c>
    </row>
    <row r="67" spans="1:8" x14ac:dyDescent="0.4">
      <c r="A67" s="4">
        <v>45783</v>
      </c>
      <c r="B67" t="s">
        <v>70</v>
      </c>
      <c r="C67" t="s">
        <v>75</v>
      </c>
      <c r="D67" t="s">
        <v>79</v>
      </c>
      <c r="E67">
        <v>23</v>
      </c>
      <c r="F67">
        <v>1</v>
      </c>
      <c r="G67">
        <v>311</v>
      </c>
      <c r="H67">
        <v>31</v>
      </c>
    </row>
    <row r="68" spans="1:8" x14ac:dyDescent="0.4">
      <c r="A68" s="4">
        <v>45783</v>
      </c>
      <c r="B68" t="s">
        <v>70</v>
      </c>
      <c r="C68" t="s">
        <v>71</v>
      </c>
      <c r="D68" t="s">
        <v>79</v>
      </c>
      <c r="E68">
        <v>20</v>
      </c>
      <c r="F68">
        <v>1</v>
      </c>
      <c r="G68">
        <v>217</v>
      </c>
      <c r="H68">
        <v>34</v>
      </c>
    </row>
    <row r="69" spans="1:8" x14ac:dyDescent="0.4">
      <c r="A69" s="4">
        <v>45783</v>
      </c>
      <c r="B69" t="s">
        <v>70</v>
      </c>
      <c r="C69" t="s">
        <v>72</v>
      </c>
      <c r="D69" t="s">
        <v>73</v>
      </c>
      <c r="E69">
        <v>19</v>
      </c>
      <c r="F69">
        <v>2</v>
      </c>
      <c r="G69">
        <v>1430</v>
      </c>
      <c r="H69">
        <v>43</v>
      </c>
    </row>
    <row r="70" spans="1:8" x14ac:dyDescent="0.4">
      <c r="A70" s="4">
        <v>45782</v>
      </c>
      <c r="B70" t="s">
        <v>74</v>
      </c>
      <c r="C70" t="s">
        <v>75</v>
      </c>
      <c r="D70" t="s">
        <v>81</v>
      </c>
      <c r="E70">
        <v>21</v>
      </c>
      <c r="F70">
        <v>0</v>
      </c>
      <c r="G70">
        <v>342</v>
      </c>
      <c r="H70">
        <v>28</v>
      </c>
    </row>
    <row r="71" spans="1:8" x14ac:dyDescent="0.4">
      <c r="A71" s="4">
        <v>45782</v>
      </c>
      <c r="B71" t="s">
        <v>74</v>
      </c>
      <c r="C71" t="s">
        <v>71</v>
      </c>
      <c r="D71" t="s">
        <v>81</v>
      </c>
      <c r="E71">
        <v>36</v>
      </c>
      <c r="F71">
        <v>1</v>
      </c>
      <c r="G71">
        <v>629</v>
      </c>
      <c r="H71">
        <v>72</v>
      </c>
    </row>
    <row r="72" spans="1:8" x14ac:dyDescent="0.4">
      <c r="A72" s="4">
        <v>45782</v>
      </c>
      <c r="B72" t="s">
        <v>74</v>
      </c>
      <c r="C72" t="s">
        <v>72</v>
      </c>
      <c r="D72" t="s">
        <v>73</v>
      </c>
      <c r="E72">
        <v>22</v>
      </c>
      <c r="F72">
        <v>2</v>
      </c>
      <c r="G72">
        <v>362</v>
      </c>
      <c r="H72">
        <v>29</v>
      </c>
    </row>
    <row r="73" spans="1:8" x14ac:dyDescent="0.4">
      <c r="A73" s="4">
        <v>45781</v>
      </c>
      <c r="B73" t="s">
        <v>76</v>
      </c>
      <c r="C73" t="s">
        <v>75</v>
      </c>
      <c r="D73" t="s">
        <v>84</v>
      </c>
      <c r="E73">
        <v>13</v>
      </c>
      <c r="F73">
        <v>0</v>
      </c>
      <c r="G73">
        <v>130</v>
      </c>
      <c r="H73">
        <v>16</v>
      </c>
    </row>
    <row r="74" spans="1:8" x14ac:dyDescent="0.4">
      <c r="A74" s="4">
        <v>45781</v>
      </c>
      <c r="B74" t="s">
        <v>76</v>
      </c>
      <c r="C74" t="s">
        <v>71</v>
      </c>
      <c r="D74" t="s">
        <v>73</v>
      </c>
      <c r="E74">
        <v>16</v>
      </c>
      <c r="F74">
        <v>1</v>
      </c>
      <c r="G74">
        <v>165</v>
      </c>
      <c r="H74">
        <v>22</v>
      </c>
    </row>
    <row r="75" spans="1:8" x14ac:dyDescent="0.4">
      <c r="A75" s="4">
        <v>45781</v>
      </c>
      <c r="B75" t="s">
        <v>76</v>
      </c>
      <c r="C75" t="s">
        <v>72</v>
      </c>
      <c r="D75" t="s">
        <v>1</v>
      </c>
      <c r="E75">
        <v>24</v>
      </c>
      <c r="F75">
        <v>1</v>
      </c>
      <c r="G75">
        <v>158</v>
      </c>
      <c r="H75">
        <v>31</v>
      </c>
    </row>
    <row r="76" spans="1:8" x14ac:dyDescent="0.4">
      <c r="A76" s="4">
        <v>45780</v>
      </c>
      <c r="B76" t="s">
        <v>77</v>
      </c>
      <c r="C76" t="s">
        <v>75</v>
      </c>
      <c r="D76" t="s">
        <v>96</v>
      </c>
      <c r="E76">
        <v>15</v>
      </c>
      <c r="F76">
        <v>0</v>
      </c>
      <c r="G76">
        <v>102</v>
      </c>
      <c r="H76">
        <v>16</v>
      </c>
    </row>
    <row r="77" spans="1:8" x14ac:dyDescent="0.4">
      <c r="A77" s="4">
        <v>45780</v>
      </c>
      <c r="B77" t="s">
        <v>77</v>
      </c>
      <c r="C77" t="s">
        <v>71</v>
      </c>
      <c r="D77" t="s">
        <v>81</v>
      </c>
      <c r="E77">
        <v>23</v>
      </c>
      <c r="F77">
        <v>1</v>
      </c>
      <c r="G77">
        <v>245</v>
      </c>
      <c r="H77">
        <v>30</v>
      </c>
    </row>
    <row r="78" spans="1:8" x14ac:dyDescent="0.4">
      <c r="A78" s="4">
        <v>45780</v>
      </c>
      <c r="B78" t="s">
        <v>77</v>
      </c>
      <c r="C78" t="s">
        <v>72</v>
      </c>
      <c r="D78" t="s">
        <v>73</v>
      </c>
      <c r="E78">
        <v>18</v>
      </c>
      <c r="F78">
        <v>0</v>
      </c>
      <c r="G78">
        <v>123</v>
      </c>
      <c r="H78">
        <v>18</v>
      </c>
    </row>
    <row r="79" spans="1:8" x14ac:dyDescent="0.4">
      <c r="A79" s="4">
        <v>45779</v>
      </c>
      <c r="B79" t="s">
        <v>78</v>
      </c>
      <c r="C79" t="s">
        <v>75</v>
      </c>
      <c r="D79" t="s">
        <v>97</v>
      </c>
      <c r="E79">
        <v>24</v>
      </c>
      <c r="F79">
        <v>1</v>
      </c>
      <c r="G79">
        <v>155</v>
      </c>
      <c r="H79">
        <v>27</v>
      </c>
    </row>
    <row r="80" spans="1:8" x14ac:dyDescent="0.4">
      <c r="A80" s="4">
        <v>45779</v>
      </c>
      <c r="B80" t="s">
        <v>78</v>
      </c>
      <c r="C80" t="s">
        <v>71</v>
      </c>
      <c r="D80" t="s">
        <v>97</v>
      </c>
      <c r="E80">
        <v>14</v>
      </c>
      <c r="F80">
        <v>3</v>
      </c>
      <c r="G80">
        <v>348</v>
      </c>
      <c r="H80">
        <v>34</v>
      </c>
    </row>
    <row r="81" spans="1:8" x14ac:dyDescent="0.4">
      <c r="A81" s="4">
        <v>45779</v>
      </c>
      <c r="B81" t="s">
        <v>78</v>
      </c>
      <c r="C81" t="s">
        <v>72</v>
      </c>
      <c r="D81" t="s">
        <v>73</v>
      </c>
      <c r="E81">
        <v>40</v>
      </c>
      <c r="F81">
        <v>1</v>
      </c>
      <c r="G81">
        <v>306</v>
      </c>
      <c r="H81">
        <v>50</v>
      </c>
    </row>
    <row r="82" spans="1:8" x14ac:dyDescent="0.4">
      <c r="A82" s="4">
        <v>45778</v>
      </c>
      <c r="B82" t="s">
        <v>80</v>
      </c>
      <c r="C82" t="s">
        <v>75</v>
      </c>
      <c r="D82" t="s">
        <v>81</v>
      </c>
      <c r="E82">
        <v>16</v>
      </c>
      <c r="F82">
        <v>1</v>
      </c>
      <c r="G82">
        <v>232</v>
      </c>
      <c r="H82">
        <v>23</v>
      </c>
    </row>
    <row r="83" spans="1:8" x14ac:dyDescent="0.4">
      <c r="A83" s="4">
        <v>45778</v>
      </c>
      <c r="B83" t="s">
        <v>80</v>
      </c>
      <c r="C83" t="s">
        <v>71</v>
      </c>
      <c r="D83" t="s">
        <v>89</v>
      </c>
      <c r="E83">
        <v>20</v>
      </c>
      <c r="F83">
        <v>1</v>
      </c>
      <c r="G83">
        <v>315</v>
      </c>
      <c r="H83">
        <v>23</v>
      </c>
    </row>
    <row r="84" spans="1:8" x14ac:dyDescent="0.4">
      <c r="A84" s="4">
        <v>45778</v>
      </c>
      <c r="B84" t="s">
        <v>80</v>
      </c>
      <c r="C84" t="s">
        <v>72</v>
      </c>
      <c r="D84" t="s">
        <v>73</v>
      </c>
      <c r="E84">
        <v>43</v>
      </c>
      <c r="F84">
        <v>1</v>
      </c>
      <c r="G84">
        <v>1237</v>
      </c>
      <c r="H84">
        <v>61</v>
      </c>
    </row>
    <row r="85" spans="1:8" x14ac:dyDescent="0.4">
      <c r="A85" s="4">
        <v>45776</v>
      </c>
      <c r="B85" t="s">
        <v>70</v>
      </c>
      <c r="C85" t="s">
        <v>75</v>
      </c>
      <c r="D85" t="s">
        <v>81</v>
      </c>
      <c r="E85">
        <v>18</v>
      </c>
      <c r="F85">
        <v>1</v>
      </c>
      <c r="G85">
        <v>326</v>
      </c>
      <c r="H85">
        <v>27</v>
      </c>
    </row>
    <row r="86" spans="1:8" x14ac:dyDescent="0.4">
      <c r="A86" s="4">
        <v>45776</v>
      </c>
      <c r="B86" t="s">
        <v>70</v>
      </c>
      <c r="C86" t="s">
        <v>71</v>
      </c>
      <c r="D86" t="s">
        <v>81</v>
      </c>
      <c r="E86">
        <v>12</v>
      </c>
      <c r="F86">
        <v>1</v>
      </c>
      <c r="G86">
        <v>172</v>
      </c>
      <c r="H86">
        <v>17</v>
      </c>
    </row>
    <row r="87" spans="1:8" x14ac:dyDescent="0.4">
      <c r="A87" s="4">
        <v>45776</v>
      </c>
      <c r="B87" t="s">
        <v>70</v>
      </c>
      <c r="C87" t="s">
        <v>72</v>
      </c>
      <c r="D87" t="s">
        <v>73</v>
      </c>
      <c r="E87">
        <v>19</v>
      </c>
      <c r="F87">
        <v>1</v>
      </c>
      <c r="G87">
        <v>406</v>
      </c>
      <c r="H87">
        <v>29</v>
      </c>
    </row>
    <row r="88" spans="1:8" x14ac:dyDescent="0.4">
      <c r="A88" s="4">
        <v>45775</v>
      </c>
      <c r="B88" t="s">
        <v>74</v>
      </c>
      <c r="C88" t="s">
        <v>75</v>
      </c>
      <c r="D88" t="s">
        <v>89</v>
      </c>
      <c r="E88">
        <v>16</v>
      </c>
      <c r="F88">
        <v>1</v>
      </c>
      <c r="G88">
        <v>161</v>
      </c>
      <c r="H88">
        <v>21</v>
      </c>
    </row>
    <row r="89" spans="1:8" x14ac:dyDescent="0.4">
      <c r="A89" s="4">
        <v>45775</v>
      </c>
      <c r="B89" t="s">
        <v>74</v>
      </c>
      <c r="C89" t="s">
        <v>71</v>
      </c>
      <c r="D89" t="s">
        <v>81</v>
      </c>
      <c r="E89">
        <v>4</v>
      </c>
      <c r="F89">
        <v>0</v>
      </c>
      <c r="G89">
        <v>272</v>
      </c>
      <c r="H89">
        <v>12</v>
      </c>
    </row>
    <row r="90" spans="1:8" x14ac:dyDescent="0.4">
      <c r="A90" s="4">
        <v>45775</v>
      </c>
      <c r="B90" t="s">
        <v>74</v>
      </c>
      <c r="C90" t="s">
        <v>72</v>
      </c>
      <c r="D90" t="s">
        <v>73</v>
      </c>
      <c r="E90">
        <v>38</v>
      </c>
      <c r="F90">
        <v>1</v>
      </c>
      <c r="G90">
        <v>215</v>
      </c>
      <c r="H90">
        <v>44</v>
      </c>
    </row>
    <row r="91" spans="1:8" x14ac:dyDescent="0.4">
      <c r="A91" s="4">
        <v>45774</v>
      </c>
      <c r="B91" t="s">
        <v>76</v>
      </c>
      <c r="C91" t="s">
        <v>75</v>
      </c>
      <c r="D91" t="s">
        <v>96</v>
      </c>
      <c r="E91">
        <v>17</v>
      </c>
      <c r="F91">
        <v>1</v>
      </c>
      <c r="G91">
        <v>221</v>
      </c>
      <c r="H91">
        <v>25</v>
      </c>
    </row>
    <row r="92" spans="1:8" x14ac:dyDescent="0.4">
      <c r="A92" s="4">
        <v>45774</v>
      </c>
      <c r="B92" t="s">
        <v>76</v>
      </c>
      <c r="C92" t="s">
        <v>71</v>
      </c>
      <c r="D92" t="s">
        <v>81</v>
      </c>
      <c r="E92">
        <v>22</v>
      </c>
      <c r="F92">
        <v>1</v>
      </c>
      <c r="G92">
        <v>446</v>
      </c>
      <c r="H92">
        <v>32</v>
      </c>
    </row>
    <row r="93" spans="1:8" x14ac:dyDescent="0.4">
      <c r="A93" s="4">
        <v>45774</v>
      </c>
      <c r="B93" t="s">
        <v>76</v>
      </c>
      <c r="C93" t="s">
        <v>72</v>
      </c>
      <c r="D93" t="s">
        <v>73</v>
      </c>
      <c r="E93">
        <v>23</v>
      </c>
      <c r="F93">
        <v>1</v>
      </c>
      <c r="G93">
        <v>445</v>
      </c>
      <c r="H93">
        <v>27</v>
      </c>
    </row>
    <row r="94" spans="1:8" x14ac:dyDescent="0.4">
      <c r="A94" s="4">
        <v>45773</v>
      </c>
      <c r="B94" t="s">
        <v>77</v>
      </c>
      <c r="C94" t="s">
        <v>75</v>
      </c>
      <c r="D94" t="s">
        <v>73</v>
      </c>
      <c r="E94">
        <v>19</v>
      </c>
      <c r="F94">
        <v>1</v>
      </c>
      <c r="G94">
        <v>99</v>
      </c>
      <c r="H94">
        <v>25</v>
      </c>
    </row>
    <row r="95" spans="1:8" x14ac:dyDescent="0.4">
      <c r="A95" s="4">
        <v>45773</v>
      </c>
      <c r="B95" t="s">
        <v>77</v>
      </c>
      <c r="C95" t="s">
        <v>71</v>
      </c>
      <c r="D95" t="s">
        <v>98</v>
      </c>
      <c r="E95">
        <v>23</v>
      </c>
      <c r="F95">
        <v>1</v>
      </c>
      <c r="G95">
        <v>201</v>
      </c>
      <c r="H95">
        <v>29</v>
      </c>
    </row>
    <row r="96" spans="1:8" x14ac:dyDescent="0.4">
      <c r="A96" s="4">
        <v>45773</v>
      </c>
      <c r="B96" t="s">
        <v>77</v>
      </c>
      <c r="C96" t="s">
        <v>72</v>
      </c>
      <c r="D96" t="s">
        <v>73</v>
      </c>
      <c r="E96">
        <v>43</v>
      </c>
      <c r="F96">
        <v>0</v>
      </c>
      <c r="G96">
        <v>160</v>
      </c>
      <c r="H96">
        <v>49</v>
      </c>
    </row>
    <row r="97" spans="1:8" x14ac:dyDescent="0.4">
      <c r="A97" s="4">
        <v>45772</v>
      </c>
      <c r="B97" t="s">
        <v>78</v>
      </c>
      <c r="C97" t="s">
        <v>75</v>
      </c>
      <c r="D97" t="s">
        <v>86</v>
      </c>
      <c r="E97">
        <v>11</v>
      </c>
      <c r="F97">
        <v>1</v>
      </c>
      <c r="G97">
        <v>136</v>
      </c>
      <c r="H97">
        <v>15</v>
      </c>
    </row>
    <row r="98" spans="1:8" x14ac:dyDescent="0.4">
      <c r="A98" s="4">
        <v>45772</v>
      </c>
      <c r="B98" t="s">
        <v>78</v>
      </c>
      <c r="C98" t="s">
        <v>71</v>
      </c>
      <c r="D98" t="s">
        <v>81</v>
      </c>
      <c r="E98">
        <v>20</v>
      </c>
      <c r="F98">
        <v>2</v>
      </c>
      <c r="G98">
        <v>1173</v>
      </c>
      <c r="H98">
        <v>31</v>
      </c>
    </row>
    <row r="99" spans="1:8" x14ac:dyDescent="0.4">
      <c r="A99" s="4">
        <v>45772</v>
      </c>
      <c r="B99" t="s">
        <v>78</v>
      </c>
      <c r="C99" t="s">
        <v>72</v>
      </c>
      <c r="D99" t="s">
        <v>73</v>
      </c>
      <c r="E99">
        <v>42</v>
      </c>
      <c r="F99">
        <v>2</v>
      </c>
      <c r="G99">
        <v>308</v>
      </c>
      <c r="H99">
        <v>48</v>
      </c>
    </row>
    <row r="100" spans="1:8" x14ac:dyDescent="0.4">
      <c r="A100" s="4">
        <v>45771</v>
      </c>
      <c r="B100" t="s">
        <v>80</v>
      </c>
      <c r="C100" t="s">
        <v>75</v>
      </c>
      <c r="D100" t="s">
        <v>81</v>
      </c>
      <c r="E100">
        <v>21</v>
      </c>
      <c r="F100">
        <v>1</v>
      </c>
      <c r="G100">
        <v>211</v>
      </c>
      <c r="H100">
        <v>27</v>
      </c>
    </row>
    <row r="101" spans="1:8" x14ac:dyDescent="0.4">
      <c r="A101" s="4">
        <v>45771</v>
      </c>
      <c r="B101" t="s">
        <v>80</v>
      </c>
      <c r="C101" t="s">
        <v>71</v>
      </c>
      <c r="D101" t="s">
        <v>82</v>
      </c>
      <c r="E101">
        <v>29</v>
      </c>
      <c r="F101">
        <v>2</v>
      </c>
      <c r="G101">
        <v>390</v>
      </c>
      <c r="H101">
        <v>36</v>
      </c>
    </row>
    <row r="102" spans="1:8" x14ac:dyDescent="0.4">
      <c r="A102" s="4">
        <v>45771</v>
      </c>
      <c r="B102" t="s">
        <v>80</v>
      </c>
      <c r="C102" t="s">
        <v>72</v>
      </c>
      <c r="D102" t="s">
        <v>73</v>
      </c>
      <c r="E102">
        <v>23</v>
      </c>
      <c r="F102">
        <v>1</v>
      </c>
      <c r="G102">
        <v>137</v>
      </c>
      <c r="H102">
        <v>27</v>
      </c>
    </row>
    <row r="103" spans="1:8" x14ac:dyDescent="0.4">
      <c r="A103" s="4">
        <v>45769</v>
      </c>
      <c r="B103" t="s">
        <v>70</v>
      </c>
      <c r="C103" t="s">
        <v>75</v>
      </c>
      <c r="D103" t="s">
        <v>81</v>
      </c>
      <c r="E103">
        <v>17</v>
      </c>
      <c r="F103">
        <v>1</v>
      </c>
      <c r="G103">
        <v>323</v>
      </c>
      <c r="H103">
        <v>26</v>
      </c>
    </row>
    <row r="104" spans="1:8" x14ac:dyDescent="0.4">
      <c r="A104" s="4">
        <v>45769</v>
      </c>
      <c r="B104" t="s">
        <v>70</v>
      </c>
      <c r="C104" t="s">
        <v>71</v>
      </c>
      <c r="D104" t="s">
        <v>73</v>
      </c>
      <c r="E104">
        <v>5</v>
      </c>
      <c r="F104">
        <v>1</v>
      </c>
      <c r="G104">
        <v>125</v>
      </c>
      <c r="H104">
        <v>11</v>
      </c>
    </row>
    <row r="105" spans="1:8" x14ac:dyDescent="0.4">
      <c r="A105" s="4">
        <v>45769</v>
      </c>
      <c r="B105" t="s">
        <v>70</v>
      </c>
      <c r="C105" t="s">
        <v>72</v>
      </c>
      <c r="D105" t="s">
        <v>73</v>
      </c>
      <c r="E105">
        <v>33</v>
      </c>
      <c r="F105">
        <v>2</v>
      </c>
      <c r="G105">
        <v>510</v>
      </c>
      <c r="H105">
        <v>44</v>
      </c>
    </row>
    <row r="106" spans="1:8" x14ac:dyDescent="0.4">
      <c r="A106" s="4">
        <v>45768</v>
      </c>
      <c r="B106" t="s">
        <v>74</v>
      </c>
      <c r="C106" t="s">
        <v>75</v>
      </c>
      <c r="D106" t="s">
        <v>88</v>
      </c>
      <c r="E106">
        <v>21</v>
      </c>
      <c r="F106">
        <v>1</v>
      </c>
      <c r="G106">
        <v>386</v>
      </c>
      <c r="H106">
        <v>27</v>
      </c>
    </row>
    <row r="107" spans="1:8" x14ac:dyDescent="0.4">
      <c r="A107" s="4">
        <v>45768</v>
      </c>
      <c r="B107" t="s">
        <v>74</v>
      </c>
      <c r="C107" t="s">
        <v>71</v>
      </c>
      <c r="D107" t="s">
        <v>81</v>
      </c>
      <c r="E107">
        <v>27</v>
      </c>
      <c r="F107">
        <v>1</v>
      </c>
      <c r="G107">
        <v>310</v>
      </c>
      <c r="H107">
        <v>33</v>
      </c>
    </row>
    <row r="108" spans="1:8" x14ac:dyDescent="0.4">
      <c r="A108" s="4">
        <v>45768</v>
      </c>
      <c r="B108" t="s">
        <v>74</v>
      </c>
      <c r="C108" t="s">
        <v>72</v>
      </c>
      <c r="D108" t="s">
        <v>73</v>
      </c>
      <c r="E108">
        <v>28</v>
      </c>
      <c r="F108">
        <v>2</v>
      </c>
      <c r="G108">
        <v>369</v>
      </c>
      <c r="H108">
        <v>35</v>
      </c>
    </row>
    <row r="109" spans="1:8" x14ac:dyDescent="0.4">
      <c r="A109" s="4">
        <v>45767</v>
      </c>
      <c r="B109" t="s">
        <v>76</v>
      </c>
      <c r="C109" t="s">
        <v>75</v>
      </c>
      <c r="D109" t="s">
        <v>83</v>
      </c>
      <c r="E109">
        <v>21</v>
      </c>
      <c r="F109">
        <v>1</v>
      </c>
      <c r="G109">
        <v>171</v>
      </c>
      <c r="H109">
        <v>30</v>
      </c>
    </row>
    <row r="110" spans="1:8" x14ac:dyDescent="0.4">
      <c r="A110" s="4">
        <v>45767</v>
      </c>
      <c r="B110" t="s">
        <v>76</v>
      </c>
      <c r="C110" t="s">
        <v>71</v>
      </c>
      <c r="D110" t="s">
        <v>85</v>
      </c>
      <c r="E110">
        <v>36</v>
      </c>
      <c r="F110">
        <v>2</v>
      </c>
      <c r="G110">
        <v>484</v>
      </c>
      <c r="H110">
        <v>54</v>
      </c>
    </row>
    <row r="111" spans="1:8" x14ac:dyDescent="0.4">
      <c r="A111" s="4">
        <v>45767</v>
      </c>
      <c r="B111" t="s">
        <v>76</v>
      </c>
      <c r="C111" t="s">
        <v>72</v>
      </c>
      <c r="D111" t="s">
        <v>73</v>
      </c>
      <c r="E111">
        <v>30</v>
      </c>
      <c r="F111">
        <v>1</v>
      </c>
      <c r="G111">
        <v>274</v>
      </c>
      <c r="H111">
        <v>38</v>
      </c>
    </row>
    <row r="112" spans="1:8" x14ac:dyDescent="0.4">
      <c r="A112" s="4">
        <v>45766</v>
      </c>
      <c r="B112" t="s">
        <v>77</v>
      </c>
      <c r="C112" t="s">
        <v>75</v>
      </c>
      <c r="D112" t="s">
        <v>83</v>
      </c>
      <c r="E112">
        <v>17</v>
      </c>
      <c r="F112">
        <v>1</v>
      </c>
      <c r="G112">
        <v>132</v>
      </c>
      <c r="H112">
        <v>23</v>
      </c>
    </row>
    <row r="113" spans="1:8" x14ac:dyDescent="0.4">
      <c r="A113" s="4">
        <v>45766</v>
      </c>
      <c r="B113" t="s">
        <v>77</v>
      </c>
      <c r="C113" t="s">
        <v>71</v>
      </c>
      <c r="D113" t="s">
        <v>99</v>
      </c>
      <c r="E113">
        <v>22</v>
      </c>
      <c r="F113">
        <v>1</v>
      </c>
      <c r="G113">
        <v>194</v>
      </c>
      <c r="H113">
        <v>30</v>
      </c>
    </row>
    <row r="114" spans="1:8" x14ac:dyDescent="0.4">
      <c r="A114" s="4">
        <v>45766</v>
      </c>
      <c r="B114" t="s">
        <v>77</v>
      </c>
      <c r="C114" t="s">
        <v>72</v>
      </c>
      <c r="D114" t="s">
        <v>73</v>
      </c>
      <c r="E114">
        <v>38</v>
      </c>
      <c r="F114">
        <v>1</v>
      </c>
      <c r="G114">
        <v>209</v>
      </c>
      <c r="H114">
        <v>41</v>
      </c>
    </row>
    <row r="115" spans="1:8" x14ac:dyDescent="0.4">
      <c r="A115" s="4">
        <v>45765</v>
      </c>
      <c r="B115" t="s">
        <v>78</v>
      </c>
      <c r="C115" t="s">
        <v>75</v>
      </c>
      <c r="D115" t="s">
        <v>81</v>
      </c>
      <c r="E115">
        <v>18</v>
      </c>
      <c r="F115">
        <v>1</v>
      </c>
      <c r="G115">
        <v>224</v>
      </c>
      <c r="H115">
        <v>28</v>
      </c>
    </row>
    <row r="116" spans="1:8" x14ac:dyDescent="0.4">
      <c r="A116" s="4">
        <v>45765</v>
      </c>
      <c r="B116" t="s">
        <v>78</v>
      </c>
      <c r="C116" t="s">
        <v>71</v>
      </c>
      <c r="D116" t="s">
        <v>81</v>
      </c>
      <c r="E116">
        <v>19</v>
      </c>
      <c r="F116">
        <v>1</v>
      </c>
      <c r="G116">
        <v>544</v>
      </c>
      <c r="H116">
        <v>37</v>
      </c>
    </row>
    <row r="117" spans="1:8" x14ac:dyDescent="0.4">
      <c r="A117" s="4">
        <v>45765</v>
      </c>
      <c r="B117" t="s">
        <v>78</v>
      </c>
      <c r="C117" t="s">
        <v>72</v>
      </c>
      <c r="D117" t="s">
        <v>73</v>
      </c>
      <c r="E117">
        <v>46</v>
      </c>
      <c r="F117">
        <v>3</v>
      </c>
      <c r="G117">
        <v>892</v>
      </c>
      <c r="H117">
        <v>64</v>
      </c>
    </row>
    <row r="118" spans="1:8" x14ac:dyDescent="0.4">
      <c r="A118" s="4">
        <v>45764</v>
      </c>
      <c r="B118" t="s">
        <v>80</v>
      </c>
      <c r="C118" t="s">
        <v>75</v>
      </c>
      <c r="D118" t="s">
        <v>81</v>
      </c>
      <c r="E118">
        <v>20</v>
      </c>
      <c r="F118">
        <v>1</v>
      </c>
      <c r="G118">
        <v>850</v>
      </c>
      <c r="H118">
        <v>31</v>
      </c>
    </row>
    <row r="119" spans="1:8" x14ac:dyDescent="0.4">
      <c r="A119" s="4">
        <v>45764</v>
      </c>
      <c r="B119" t="s">
        <v>80</v>
      </c>
      <c r="C119" t="s">
        <v>71</v>
      </c>
      <c r="D119" t="s">
        <v>87</v>
      </c>
      <c r="E119">
        <v>27</v>
      </c>
      <c r="F119">
        <v>1</v>
      </c>
      <c r="G119">
        <v>919</v>
      </c>
      <c r="H119">
        <v>39</v>
      </c>
    </row>
    <row r="120" spans="1:8" x14ac:dyDescent="0.4">
      <c r="A120" s="4">
        <v>45764</v>
      </c>
      <c r="B120" t="s">
        <v>80</v>
      </c>
      <c r="C120" t="s">
        <v>72</v>
      </c>
      <c r="D120" t="s">
        <v>73</v>
      </c>
      <c r="E120">
        <v>44</v>
      </c>
      <c r="F120">
        <v>0</v>
      </c>
      <c r="G120">
        <v>213</v>
      </c>
      <c r="H120">
        <v>51</v>
      </c>
    </row>
    <row r="121" spans="1:8" x14ac:dyDescent="0.4">
      <c r="A121" s="4">
        <v>45762</v>
      </c>
      <c r="B121" t="s">
        <v>70</v>
      </c>
      <c r="C121" t="s">
        <v>75</v>
      </c>
      <c r="D121" t="s">
        <v>81</v>
      </c>
      <c r="E121">
        <v>14</v>
      </c>
      <c r="F121">
        <v>0</v>
      </c>
      <c r="G121">
        <v>358</v>
      </c>
      <c r="H121">
        <v>28</v>
      </c>
    </row>
    <row r="122" spans="1:8" x14ac:dyDescent="0.4">
      <c r="A122" s="4">
        <v>45762</v>
      </c>
      <c r="B122" t="s">
        <v>70</v>
      </c>
      <c r="C122" t="s">
        <v>71</v>
      </c>
      <c r="D122" t="s">
        <v>81</v>
      </c>
      <c r="E122">
        <v>8</v>
      </c>
      <c r="F122">
        <v>0</v>
      </c>
      <c r="G122">
        <v>162</v>
      </c>
      <c r="H122">
        <v>11</v>
      </c>
    </row>
    <row r="123" spans="1:8" x14ac:dyDescent="0.4">
      <c r="A123" s="4">
        <v>45762</v>
      </c>
      <c r="B123" t="s">
        <v>70</v>
      </c>
      <c r="C123" t="s">
        <v>72</v>
      </c>
      <c r="D123" t="s">
        <v>73</v>
      </c>
      <c r="E123">
        <v>19</v>
      </c>
      <c r="F123">
        <v>1</v>
      </c>
      <c r="G123">
        <v>442</v>
      </c>
      <c r="H123">
        <v>28</v>
      </c>
    </row>
    <row r="124" spans="1:8" x14ac:dyDescent="0.4">
      <c r="A124" s="4">
        <v>45761</v>
      </c>
      <c r="B124" t="s">
        <v>74</v>
      </c>
      <c r="C124" t="s">
        <v>75</v>
      </c>
      <c r="D124" t="s">
        <v>81</v>
      </c>
      <c r="E124">
        <v>11</v>
      </c>
      <c r="F124">
        <v>0</v>
      </c>
      <c r="G124">
        <v>649</v>
      </c>
      <c r="H124">
        <v>23</v>
      </c>
    </row>
    <row r="125" spans="1:8" x14ac:dyDescent="0.4">
      <c r="A125" s="4">
        <v>45761</v>
      </c>
      <c r="B125" t="s">
        <v>74</v>
      </c>
      <c r="C125" t="s">
        <v>71</v>
      </c>
      <c r="D125" t="s">
        <v>81</v>
      </c>
      <c r="E125">
        <v>27</v>
      </c>
      <c r="F125">
        <v>1</v>
      </c>
      <c r="G125">
        <v>1641</v>
      </c>
      <c r="H125">
        <v>42</v>
      </c>
    </row>
    <row r="126" spans="1:8" x14ac:dyDescent="0.4">
      <c r="A126" s="4">
        <v>45761</v>
      </c>
      <c r="B126" t="s">
        <v>74</v>
      </c>
      <c r="C126" t="s">
        <v>72</v>
      </c>
      <c r="D126" t="s">
        <v>73</v>
      </c>
      <c r="E126">
        <v>46</v>
      </c>
      <c r="F126">
        <v>1</v>
      </c>
      <c r="G126">
        <v>727</v>
      </c>
      <c r="H126">
        <v>53</v>
      </c>
    </row>
    <row r="127" spans="1:8" x14ac:dyDescent="0.4">
      <c r="A127" s="4">
        <v>45760</v>
      </c>
      <c r="B127" t="s">
        <v>76</v>
      </c>
      <c r="C127" t="s">
        <v>75</v>
      </c>
      <c r="D127" t="s">
        <v>86</v>
      </c>
      <c r="E127">
        <v>27</v>
      </c>
      <c r="F127">
        <v>1</v>
      </c>
      <c r="G127">
        <v>328</v>
      </c>
      <c r="H127">
        <v>41</v>
      </c>
    </row>
    <row r="128" spans="1:8" x14ac:dyDescent="0.4">
      <c r="A128" s="4">
        <v>45760</v>
      </c>
      <c r="B128" t="s">
        <v>76</v>
      </c>
      <c r="C128" t="s">
        <v>71</v>
      </c>
      <c r="D128" t="s">
        <v>81</v>
      </c>
      <c r="E128">
        <v>17</v>
      </c>
      <c r="F128">
        <v>1</v>
      </c>
      <c r="G128">
        <v>293</v>
      </c>
      <c r="H128">
        <v>29</v>
      </c>
    </row>
    <row r="129" spans="1:8" x14ac:dyDescent="0.4">
      <c r="A129" s="4">
        <v>45760</v>
      </c>
      <c r="B129" t="s">
        <v>76</v>
      </c>
      <c r="C129" t="s">
        <v>72</v>
      </c>
      <c r="D129" t="s">
        <v>73</v>
      </c>
      <c r="E129">
        <v>23</v>
      </c>
      <c r="F129">
        <v>1</v>
      </c>
      <c r="G129">
        <v>360</v>
      </c>
      <c r="H129">
        <v>30</v>
      </c>
    </row>
    <row r="130" spans="1:8" x14ac:dyDescent="0.4">
      <c r="A130" s="4">
        <v>45759</v>
      </c>
      <c r="B130" t="s">
        <v>77</v>
      </c>
      <c r="C130" t="s">
        <v>75</v>
      </c>
      <c r="D130" t="s">
        <v>81</v>
      </c>
      <c r="E130">
        <v>15</v>
      </c>
      <c r="F130">
        <v>1</v>
      </c>
      <c r="G130">
        <v>360</v>
      </c>
      <c r="H130">
        <v>18</v>
      </c>
    </row>
    <row r="131" spans="1:8" x14ac:dyDescent="0.4">
      <c r="A131" s="4">
        <v>45759</v>
      </c>
      <c r="B131" t="s">
        <v>77</v>
      </c>
      <c r="C131" t="s">
        <v>71</v>
      </c>
      <c r="D131" t="s">
        <v>81</v>
      </c>
      <c r="E131">
        <v>12</v>
      </c>
      <c r="F131">
        <v>1</v>
      </c>
      <c r="G131">
        <v>310</v>
      </c>
      <c r="H131">
        <v>24</v>
      </c>
    </row>
    <row r="132" spans="1:8" x14ac:dyDescent="0.4">
      <c r="A132" s="4">
        <v>45759</v>
      </c>
      <c r="B132" t="s">
        <v>77</v>
      </c>
      <c r="C132" t="s">
        <v>72</v>
      </c>
      <c r="D132" t="s">
        <v>73</v>
      </c>
      <c r="E132">
        <v>34</v>
      </c>
      <c r="F132">
        <v>1</v>
      </c>
      <c r="G132">
        <v>184</v>
      </c>
      <c r="H132">
        <v>43</v>
      </c>
    </row>
    <row r="133" spans="1:8" x14ac:dyDescent="0.4">
      <c r="A133" s="4">
        <v>45758</v>
      </c>
      <c r="B133" t="s">
        <v>78</v>
      </c>
      <c r="C133" t="s">
        <v>75</v>
      </c>
      <c r="D133" t="s">
        <v>81</v>
      </c>
      <c r="E133">
        <v>18</v>
      </c>
      <c r="F133">
        <v>0</v>
      </c>
      <c r="G133">
        <v>422</v>
      </c>
      <c r="H133">
        <v>22</v>
      </c>
    </row>
    <row r="134" spans="1:8" x14ac:dyDescent="0.4">
      <c r="A134" s="4">
        <v>45758</v>
      </c>
      <c r="B134" t="s">
        <v>78</v>
      </c>
      <c r="C134" t="s">
        <v>71</v>
      </c>
      <c r="D134" t="s">
        <v>81</v>
      </c>
      <c r="E134">
        <v>17</v>
      </c>
      <c r="F134">
        <v>3</v>
      </c>
      <c r="G134">
        <v>432</v>
      </c>
      <c r="H134">
        <v>36</v>
      </c>
    </row>
    <row r="135" spans="1:8" x14ac:dyDescent="0.4">
      <c r="A135" s="4">
        <v>45758</v>
      </c>
      <c r="B135" t="s">
        <v>78</v>
      </c>
      <c r="C135" t="s">
        <v>72</v>
      </c>
      <c r="D135" t="s">
        <v>73</v>
      </c>
      <c r="E135">
        <v>30</v>
      </c>
      <c r="F135">
        <v>2</v>
      </c>
      <c r="G135">
        <v>1218</v>
      </c>
      <c r="H135">
        <v>32</v>
      </c>
    </row>
    <row r="136" spans="1:8" x14ac:dyDescent="0.4">
      <c r="A136" s="4">
        <v>45757</v>
      </c>
      <c r="B136" t="s">
        <v>80</v>
      </c>
      <c r="C136" t="s">
        <v>75</v>
      </c>
      <c r="D136" t="s">
        <v>81</v>
      </c>
      <c r="E136">
        <v>44</v>
      </c>
      <c r="F136">
        <v>2</v>
      </c>
      <c r="G136">
        <v>1231</v>
      </c>
      <c r="H136">
        <v>71</v>
      </c>
    </row>
    <row r="137" spans="1:8" x14ac:dyDescent="0.4">
      <c r="A137" s="4">
        <v>45757</v>
      </c>
      <c r="B137" t="s">
        <v>80</v>
      </c>
      <c r="C137" t="s">
        <v>71</v>
      </c>
      <c r="D137" t="s">
        <v>81</v>
      </c>
      <c r="E137">
        <v>23</v>
      </c>
      <c r="F137">
        <v>1</v>
      </c>
      <c r="G137">
        <v>2643</v>
      </c>
      <c r="H137">
        <v>31</v>
      </c>
    </row>
    <row r="138" spans="1:8" x14ac:dyDescent="0.4">
      <c r="A138" s="4">
        <v>45757</v>
      </c>
      <c r="B138" t="s">
        <v>80</v>
      </c>
      <c r="C138" t="s">
        <v>72</v>
      </c>
      <c r="D138" t="s">
        <v>73</v>
      </c>
      <c r="E138">
        <v>44</v>
      </c>
      <c r="F138">
        <v>2</v>
      </c>
      <c r="G138">
        <v>1618</v>
      </c>
      <c r="H138">
        <v>49</v>
      </c>
    </row>
    <row r="139" spans="1:8" x14ac:dyDescent="0.4">
      <c r="A139" s="4">
        <v>45755</v>
      </c>
      <c r="B139" t="s">
        <v>70</v>
      </c>
      <c r="C139" t="s">
        <v>75</v>
      </c>
      <c r="D139" t="s">
        <v>73</v>
      </c>
      <c r="E139">
        <v>28</v>
      </c>
      <c r="F139">
        <v>1</v>
      </c>
      <c r="G139">
        <v>468</v>
      </c>
      <c r="H139">
        <v>44</v>
      </c>
    </row>
    <row r="140" spans="1:8" x14ac:dyDescent="0.4">
      <c r="A140" s="4">
        <v>45755</v>
      </c>
      <c r="B140" t="s">
        <v>70</v>
      </c>
      <c r="C140" t="s">
        <v>71</v>
      </c>
      <c r="D140" t="s">
        <v>81</v>
      </c>
      <c r="E140">
        <v>25</v>
      </c>
      <c r="F140">
        <v>9</v>
      </c>
      <c r="G140">
        <v>599</v>
      </c>
      <c r="H140">
        <v>42</v>
      </c>
    </row>
    <row r="141" spans="1:8" x14ac:dyDescent="0.4">
      <c r="A141" s="4">
        <v>45755</v>
      </c>
      <c r="B141" t="s">
        <v>70</v>
      </c>
      <c r="C141" t="s">
        <v>72</v>
      </c>
      <c r="D141" t="s">
        <v>81</v>
      </c>
      <c r="E141">
        <v>28</v>
      </c>
      <c r="F141">
        <v>2</v>
      </c>
      <c r="G141">
        <v>10857</v>
      </c>
      <c r="H141">
        <v>96</v>
      </c>
    </row>
    <row r="142" spans="1:8" x14ac:dyDescent="0.4">
      <c r="A142" s="4">
        <v>45754</v>
      </c>
      <c r="B142" t="s">
        <v>74</v>
      </c>
      <c r="C142" t="s">
        <v>75</v>
      </c>
      <c r="D142" t="s">
        <v>73</v>
      </c>
      <c r="E142">
        <v>17</v>
      </c>
      <c r="F142">
        <v>1</v>
      </c>
      <c r="G142">
        <v>258</v>
      </c>
      <c r="H142">
        <v>21</v>
      </c>
    </row>
    <row r="143" spans="1:8" x14ac:dyDescent="0.4">
      <c r="A143" s="4">
        <v>45754</v>
      </c>
      <c r="B143" t="s">
        <v>74</v>
      </c>
      <c r="C143" t="s">
        <v>71</v>
      </c>
      <c r="D143" t="s">
        <v>81</v>
      </c>
      <c r="E143">
        <v>17</v>
      </c>
      <c r="F143">
        <v>0</v>
      </c>
      <c r="G143">
        <v>186</v>
      </c>
      <c r="H143">
        <v>18</v>
      </c>
    </row>
    <row r="144" spans="1:8" x14ac:dyDescent="0.4">
      <c r="A144" s="4">
        <v>45754</v>
      </c>
      <c r="B144" t="s">
        <v>74</v>
      </c>
      <c r="C144" t="s">
        <v>72</v>
      </c>
      <c r="D144" t="s">
        <v>73</v>
      </c>
      <c r="E144">
        <v>50</v>
      </c>
      <c r="F144">
        <v>7</v>
      </c>
      <c r="G144">
        <v>965</v>
      </c>
      <c r="H144">
        <v>77</v>
      </c>
    </row>
    <row r="145" spans="1:8" x14ac:dyDescent="0.4">
      <c r="A145" s="4">
        <v>45753</v>
      </c>
      <c r="B145" t="s">
        <v>76</v>
      </c>
      <c r="C145" t="s">
        <v>75</v>
      </c>
      <c r="D145" t="s">
        <v>86</v>
      </c>
      <c r="E145">
        <v>36</v>
      </c>
      <c r="F145">
        <v>3</v>
      </c>
      <c r="G145">
        <v>279</v>
      </c>
      <c r="H145">
        <v>58</v>
      </c>
    </row>
    <row r="146" spans="1:8" x14ac:dyDescent="0.4">
      <c r="A146" s="4">
        <v>45753</v>
      </c>
      <c r="B146" t="s">
        <v>76</v>
      </c>
      <c r="C146" t="s">
        <v>71</v>
      </c>
      <c r="D146" t="s">
        <v>81</v>
      </c>
      <c r="E146">
        <v>21</v>
      </c>
      <c r="F146">
        <v>1</v>
      </c>
      <c r="G146">
        <v>286</v>
      </c>
      <c r="H146">
        <v>29</v>
      </c>
    </row>
    <row r="147" spans="1:8" x14ac:dyDescent="0.4">
      <c r="A147" s="4">
        <v>45753</v>
      </c>
      <c r="B147" t="s">
        <v>76</v>
      </c>
      <c r="C147" t="s">
        <v>72</v>
      </c>
      <c r="D147" t="s">
        <v>73</v>
      </c>
      <c r="E147">
        <v>41</v>
      </c>
      <c r="F147">
        <v>2</v>
      </c>
      <c r="G147">
        <v>1197</v>
      </c>
      <c r="H147">
        <v>51</v>
      </c>
    </row>
    <row r="148" spans="1:8" x14ac:dyDescent="0.4">
      <c r="A148" s="4">
        <v>45752</v>
      </c>
      <c r="B148" t="s">
        <v>77</v>
      </c>
      <c r="C148" t="s">
        <v>75</v>
      </c>
      <c r="D148" t="s">
        <v>83</v>
      </c>
      <c r="E148">
        <v>18</v>
      </c>
      <c r="F148">
        <v>1</v>
      </c>
      <c r="G148">
        <v>147</v>
      </c>
      <c r="H148">
        <v>19</v>
      </c>
    </row>
    <row r="149" spans="1:8" x14ac:dyDescent="0.4">
      <c r="A149" s="4">
        <v>45752</v>
      </c>
      <c r="B149" t="s">
        <v>77</v>
      </c>
      <c r="C149" t="s">
        <v>71</v>
      </c>
      <c r="D149" t="s">
        <v>81</v>
      </c>
      <c r="E149">
        <v>23</v>
      </c>
      <c r="F149">
        <v>3</v>
      </c>
      <c r="G149">
        <v>324</v>
      </c>
      <c r="H149">
        <v>32</v>
      </c>
    </row>
    <row r="150" spans="1:8" x14ac:dyDescent="0.4">
      <c r="A150" s="4">
        <v>45752</v>
      </c>
      <c r="B150" t="s">
        <v>77</v>
      </c>
      <c r="C150" t="s">
        <v>72</v>
      </c>
      <c r="D150" t="s">
        <v>73</v>
      </c>
      <c r="E150">
        <v>55</v>
      </c>
      <c r="F150">
        <v>2</v>
      </c>
      <c r="G150">
        <v>272</v>
      </c>
      <c r="H150">
        <v>62</v>
      </c>
    </row>
    <row r="151" spans="1:8" x14ac:dyDescent="0.4">
      <c r="A151" s="4">
        <v>45751</v>
      </c>
      <c r="B151" t="s">
        <v>78</v>
      </c>
      <c r="C151" t="s">
        <v>75</v>
      </c>
      <c r="D151" t="s">
        <v>83</v>
      </c>
      <c r="E151">
        <v>12</v>
      </c>
      <c r="F151">
        <v>2</v>
      </c>
      <c r="G151">
        <v>183</v>
      </c>
      <c r="H151">
        <v>26</v>
      </c>
    </row>
    <row r="152" spans="1:8" x14ac:dyDescent="0.4">
      <c r="A152" s="4">
        <v>45751</v>
      </c>
      <c r="B152" t="s">
        <v>78</v>
      </c>
      <c r="C152" t="s">
        <v>71</v>
      </c>
      <c r="D152" t="s">
        <v>81</v>
      </c>
      <c r="E152">
        <v>23</v>
      </c>
      <c r="F152">
        <v>1</v>
      </c>
      <c r="G152">
        <v>268</v>
      </c>
      <c r="H152">
        <v>29</v>
      </c>
    </row>
    <row r="153" spans="1:8" x14ac:dyDescent="0.4">
      <c r="A153" s="4">
        <v>45751</v>
      </c>
      <c r="B153" t="s">
        <v>78</v>
      </c>
      <c r="C153" t="s">
        <v>72</v>
      </c>
      <c r="D153" t="s">
        <v>73</v>
      </c>
      <c r="E153">
        <v>21</v>
      </c>
      <c r="F153">
        <v>1</v>
      </c>
      <c r="G153">
        <v>261</v>
      </c>
      <c r="H153">
        <v>23</v>
      </c>
    </row>
    <row r="154" spans="1:8" x14ac:dyDescent="0.4">
      <c r="A154" s="4">
        <v>45750</v>
      </c>
      <c r="B154" t="s">
        <v>80</v>
      </c>
      <c r="C154" t="s">
        <v>75</v>
      </c>
      <c r="D154" t="s">
        <v>81</v>
      </c>
      <c r="E154">
        <v>19</v>
      </c>
      <c r="F154">
        <v>2</v>
      </c>
      <c r="G154">
        <v>2379</v>
      </c>
      <c r="H154">
        <v>27</v>
      </c>
    </row>
    <row r="155" spans="1:8" x14ac:dyDescent="0.4">
      <c r="A155" s="4">
        <v>45750</v>
      </c>
      <c r="B155" t="s">
        <v>80</v>
      </c>
      <c r="C155" t="s">
        <v>71</v>
      </c>
      <c r="D155" t="s">
        <v>81</v>
      </c>
      <c r="E155">
        <v>14</v>
      </c>
      <c r="F155">
        <v>2</v>
      </c>
      <c r="G155">
        <v>1353</v>
      </c>
      <c r="H155">
        <v>29</v>
      </c>
    </row>
    <row r="156" spans="1:8" x14ac:dyDescent="0.4">
      <c r="A156" s="4">
        <v>45750</v>
      </c>
      <c r="B156" t="s">
        <v>80</v>
      </c>
      <c r="C156" t="s">
        <v>72</v>
      </c>
      <c r="D156" t="s">
        <v>73</v>
      </c>
      <c r="E156">
        <v>39</v>
      </c>
      <c r="F156">
        <v>1</v>
      </c>
      <c r="G156">
        <v>545</v>
      </c>
      <c r="H156">
        <v>48</v>
      </c>
    </row>
    <row r="157" spans="1:8" x14ac:dyDescent="0.4">
      <c r="A157" s="4">
        <v>45748</v>
      </c>
      <c r="B157" t="s">
        <v>70</v>
      </c>
      <c r="C157" t="s">
        <v>75</v>
      </c>
      <c r="D157" t="s">
        <v>81</v>
      </c>
      <c r="E157">
        <v>9</v>
      </c>
      <c r="F157">
        <v>0</v>
      </c>
      <c r="G157">
        <v>212</v>
      </c>
      <c r="H157">
        <v>12</v>
      </c>
    </row>
    <row r="158" spans="1:8" x14ac:dyDescent="0.4">
      <c r="A158" s="4">
        <v>45748</v>
      </c>
      <c r="B158" t="s">
        <v>70</v>
      </c>
      <c r="C158" t="s">
        <v>71</v>
      </c>
      <c r="D158" t="s">
        <v>81</v>
      </c>
      <c r="E158">
        <v>11</v>
      </c>
      <c r="F158">
        <v>0</v>
      </c>
      <c r="G158">
        <v>429</v>
      </c>
      <c r="H158">
        <v>16</v>
      </c>
    </row>
    <row r="159" spans="1:8" x14ac:dyDescent="0.4">
      <c r="A159" s="25">
        <v>45748</v>
      </c>
      <c r="B159" s="2" t="s">
        <v>70</v>
      </c>
      <c r="C159" s="2" t="s">
        <v>72</v>
      </c>
      <c r="D159" s="2" t="s">
        <v>100</v>
      </c>
      <c r="E159" s="2">
        <v>34</v>
      </c>
      <c r="F159" s="2">
        <v>1</v>
      </c>
      <c r="G159" s="2">
        <v>195</v>
      </c>
      <c r="H159" s="2">
        <v>38</v>
      </c>
    </row>
  </sheetData>
  <mergeCells count="1">
    <mergeCell ref="A1:C1"/>
  </mergeCells>
  <phoneticPr fontId="2"/>
  <conditionalFormatting sqref="D4:D159">
    <cfRule type="cellIs" dxfId="4" priority="5" operator="equal">
      <formula>"トレンド"</formula>
    </cfRule>
    <cfRule type="cellIs" dxfId="3" priority="6" operator="equal">
      <formula>"天気"</formula>
    </cfRule>
  </conditionalFormatting>
  <conditionalFormatting sqref="E4:E159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{8E9F1249-E329-4DD1-B23C-66D99BE474D6}</x14:id>
        </ext>
      </extLst>
    </cfRule>
  </conditionalFormatting>
  <conditionalFormatting sqref="F4:F159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{22E295C9-99FB-44CD-98F2-1B257C2CA8FF}</x14:id>
        </ext>
      </extLst>
    </cfRule>
  </conditionalFormatting>
  <conditionalFormatting sqref="G4:G159">
    <cfRule type="cellIs" dxfId="2" priority="4" operator="greaterThanOrEqual">
      <formula>10000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9F1249-E329-4DD1-B23C-66D99BE474D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E4:E159</xm:sqref>
        </x14:conditionalFormatting>
        <x14:conditionalFormatting xmlns:xm="http://schemas.microsoft.com/office/excel/2006/main">
          <x14:cfRule type="dataBar" id="{22E295C9-99FB-44CD-98F2-1B257C2CA8F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F4:F159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8DC7-3488-4DDC-A348-DDAED58557B5}">
  <dimension ref="A1:J15"/>
  <sheetViews>
    <sheetView workbookViewId="0">
      <selection sqref="A1:C1"/>
    </sheetView>
  </sheetViews>
  <sheetFormatPr defaultRowHeight="18.75" x14ac:dyDescent="0.4"/>
  <cols>
    <col min="9" max="9" width="21.875" customWidth="1"/>
    <col min="10" max="10" width="21.25" customWidth="1"/>
  </cols>
  <sheetData>
    <row r="1" spans="1:10" ht="25.5" thickBot="1" x14ac:dyDescent="0.45">
      <c r="A1" s="29" t="s">
        <v>118</v>
      </c>
      <c r="B1" s="29"/>
      <c r="C1" s="29"/>
    </row>
    <row r="2" spans="1:10" ht="19.5" thickTop="1" x14ac:dyDescent="0.4">
      <c r="H2" t="s">
        <v>117</v>
      </c>
    </row>
    <row r="3" spans="1:10" x14ac:dyDescent="0.4">
      <c r="A3" s="5" t="s">
        <v>116</v>
      </c>
      <c r="B3" s="10">
        <v>2010</v>
      </c>
      <c r="C3" s="10">
        <v>2015</v>
      </c>
      <c r="D3" s="10">
        <v>2018</v>
      </c>
      <c r="E3" s="10">
        <v>2019</v>
      </c>
      <c r="F3" s="10">
        <v>2020</v>
      </c>
      <c r="G3" s="10">
        <v>2021</v>
      </c>
      <c r="H3" s="10">
        <v>2022</v>
      </c>
      <c r="I3" s="11" t="s">
        <v>138</v>
      </c>
      <c r="J3" s="11" t="s">
        <v>139</v>
      </c>
    </row>
    <row r="4" spans="1:10" ht="30" customHeight="1" x14ac:dyDescent="0.4">
      <c r="A4" s="6" t="s">
        <v>63</v>
      </c>
      <c r="B4" s="7">
        <v>575.91999999999996</v>
      </c>
      <c r="C4" s="7">
        <v>444.53999999999996</v>
      </c>
      <c r="D4" s="7">
        <v>504.25</v>
      </c>
      <c r="E4" s="7">
        <v>511.78999999999996</v>
      </c>
      <c r="F4" s="7">
        <v>505.51000000000005</v>
      </c>
      <c r="G4" s="7">
        <v>503.28000000000003</v>
      </c>
      <c r="H4" s="7">
        <v>426.01000000000005</v>
      </c>
    </row>
    <row r="5" spans="1:10" ht="30" customHeight="1" x14ac:dyDescent="0.4">
      <c r="A5" t="s">
        <v>110</v>
      </c>
      <c r="B5" s="8">
        <v>1504.8975</v>
      </c>
      <c r="C5" s="8">
        <v>1820.6025000000002</v>
      </c>
      <c r="D5" s="8">
        <v>2053.3074999999999</v>
      </c>
      <c r="E5" s="8">
        <v>2138.0950000000003</v>
      </c>
      <c r="F5" s="8">
        <v>2106.0450000000001</v>
      </c>
      <c r="G5" s="8">
        <v>2331.5075000000002</v>
      </c>
      <c r="H5" s="8">
        <v>2546.2725</v>
      </c>
    </row>
    <row r="6" spans="1:10" ht="30" customHeight="1" x14ac:dyDescent="0.4">
      <c r="A6" t="s">
        <v>65</v>
      </c>
      <c r="B6" s="8">
        <v>161.7345</v>
      </c>
      <c r="C6" s="8">
        <v>155.6508</v>
      </c>
      <c r="D6" s="8">
        <v>172.53</v>
      </c>
      <c r="E6" s="8">
        <v>174.3725</v>
      </c>
      <c r="F6" s="8">
        <v>164.75979999999998</v>
      </c>
      <c r="G6" s="8">
        <v>200.14870000000002</v>
      </c>
      <c r="H6" s="8">
        <v>213.79389999999998</v>
      </c>
    </row>
    <row r="7" spans="1:10" ht="30" customHeight="1" x14ac:dyDescent="0.4">
      <c r="A7" t="s">
        <v>111</v>
      </c>
      <c r="B7" s="8">
        <v>249.3844</v>
      </c>
      <c r="C7" s="8">
        <v>293.55059999999997</v>
      </c>
      <c r="D7" s="8">
        <v>288.18449999999996</v>
      </c>
      <c r="E7" s="8">
        <v>285.87279999999998</v>
      </c>
      <c r="F7" s="8">
        <v>270.6542</v>
      </c>
      <c r="G7" s="8">
        <v>312.32310000000001</v>
      </c>
      <c r="H7" s="8">
        <v>308.18709999999999</v>
      </c>
    </row>
    <row r="8" spans="1:10" ht="30" customHeight="1" x14ac:dyDescent="0.4">
      <c r="A8" t="s">
        <v>67</v>
      </c>
      <c r="B8" s="8">
        <v>340.24439999999998</v>
      </c>
      <c r="C8" s="8">
        <v>335.79259999999999</v>
      </c>
      <c r="D8" s="8">
        <v>397.62459999999999</v>
      </c>
      <c r="E8" s="8">
        <v>388.96069999999997</v>
      </c>
      <c r="F8" s="8">
        <v>388.4615</v>
      </c>
      <c r="G8" s="8">
        <v>428.13479999999998</v>
      </c>
      <c r="H8" s="8">
        <v>408.56810000000002</v>
      </c>
    </row>
    <row r="9" spans="1:10" ht="30" customHeight="1" x14ac:dyDescent="0.4">
      <c r="A9" t="s">
        <v>69</v>
      </c>
      <c r="B9" s="8">
        <v>264.73480000000001</v>
      </c>
      <c r="C9" s="8">
        <v>243.9436</v>
      </c>
      <c r="D9" s="8">
        <v>279.22230000000002</v>
      </c>
      <c r="E9" s="8">
        <v>272.9171</v>
      </c>
      <c r="F9" s="8">
        <v>264.53000000000003</v>
      </c>
      <c r="G9" s="8">
        <v>295.84309999999999</v>
      </c>
      <c r="H9" s="8">
        <v>278.0136</v>
      </c>
    </row>
    <row r="10" spans="1:10" ht="30" customHeight="1" x14ac:dyDescent="0.4">
      <c r="A10" t="s">
        <v>68</v>
      </c>
      <c r="B10" s="8">
        <v>213.78449999999998</v>
      </c>
      <c r="C10" s="8">
        <v>183.6824</v>
      </c>
      <c r="D10" s="8">
        <v>209.28809999999999</v>
      </c>
      <c r="E10" s="8">
        <v>201.1525</v>
      </c>
      <c r="F10" s="8">
        <v>189.5693</v>
      </c>
      <c r="G10" s="8">
        <v>211.57620000000003</v>
      </c>
      <c r="H10" s="8">
        <v>201.20139999999998</v>
      </c>
    </row>
    <row r="11" spans="1:10" ht="30" customHeight="1" x14ac:dyDescent="0.4">
      <c r="A11" t="s">
        <v>112</v>
      </c>
      <c r="B11" s="8">
        <v>163.31110000000001</v>
      </c>
      <c r="C11" s="8">
        <v>135.6704</v>
      </c>
      <c r="D11" s="8">
        <v>165.3006</v>
      </c>
      <c r="E11" s="8">
        <v>169.57239999999999</v>
      </c>
      <c r="F11" s="8">
        <v>148.8117</v>
      </c>
      <c r="G11" s="8">
        <v>183.66310000000001</v>
      </c>
      <c r="H11" s="8">
        <v>224.42489999999998</v>
      </c>
    </row>
    <row r="12" spans="1:10" ht="30" customHeight="1" x14ac:dyDescent="0.4">
      <c r="A12" t="s">
        <v>113</v>
      </c>
      <c r="B12" s="8">
        <v>603.38300000000004</v>
      </c>
      <c r="C12" s="8">
        <v>1111.3507999999999</v>
      </c>
      <c r="D12" s="8">
        <v>1384.1812</v>
      </c>
      <c r="E12" s="8">
        <v>1434.06</v>
      </c>
      <c r="F12" s="8">
        <v>1486.2564</v>
      </c>
      <c r="G12" s="8">
        <v>1775.9307000000001</v>
      </c>
      <c r="H12" s="8">
        <v>1788.6330999999998</v>
      </c>
    </row>
    <row r="13" spans="1:10" ht="30" customHeight="1" x14ac:dyDescent="0.4">
      <c r="A13" t="s">
        <v>66</v>
      </c>
      <c r="B13" s="8">
        <v>114.35679999999999</v>
      </c>
      <c r="C13" s="8">
        <v>146.60390000000001</v>
      </c>
      <c r="D13" s="8">
        <v>172.53730000000002</v>
      </c>
      <c r="E13" s="8">
        <v>165.14230000000001</v>
      </c>
      <c r="F13" s="8">
        <v>164.4676</v>
      </c>
      <c r="G13" s="8">
        <v>181.8432</v>
      </c>
      <c r="H13" s="8">
        <v>167.39169999999999</v>
      </c>
    </row>
    <row r="14" spans="1:10" ht="30" customHeight="1" x14ac:dyDescent="0.4">
      <c r="A14" t="s">
        <v>114</v>
      </c>
      <c r="B14" s="8">
        <v>170.846</v>
      </c>
      <c r="C14" s="8">
        <v>210.35880000000003</v>
      </c>
      <c r="D14" s="8">
        <v>270.29300000000001</v>
      </c>
      <c r="E14" s="8">
        <v>283.56060000000002</v>
      </c>
      <c r="F14" s="8">
        <v>267.15960000000001</v>
      </c>
      <c r="G14" s="8">
        <v>315.03069999999997</v>
      </c>
      <c r="H14" s="8">
        <v>338.96889999999996</v>
      </c>
    </row>
    <row r="15" spans="1:10" ht="30" customHeight="1" x14ac:dyDescent="0.4">
      <c r="A15" s="2" t="s">
        <v>115</v>
      </c>
      <c r="B15" s="9">
        <v>220.87040000000002</v>
      </c>
      <c r="C15" s="9">
        <v>180.00460000000001</v>
      </c>
      <c r="D15" s="9">
        <v>191.6934</v>
      </c>
      <c r="E15" s="9">
        <v>187.32859999999999</v>
      </c>
      <c r="F15" s="9">
        <v>147.60920000000002</v>
      </c>
      <c r="G15" s="9">
        <v>164.96260000000001</v>
      </c>
      <c r="H15" s="9">
        <v>192.00229999999999</v>
      </c>
      <c r="I15" s="2"/>
      <c r="J15" s="2"/>
    </row>
  </sheetData>
  <mergeCells count="1">
    <mergeCell ref="A1:C1"/>
  </mergeCells>
  <phoneticPr fontId="2"/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minAxisType="group" maxAxisType="group" xr2:uid="{251ABDB3-9D40-42FB-A20B-E62DBB7245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練習問題②解答例!B4:H4</xm:f>
              <xm:sqref>J4</xm:sqref>
            </x14:sparkline>
            <x14:sparkline>
              <xm:f>練習問題②解答例!B5:H5</xm:f>
              <xm:sqref>J5</xm:sqref>
            </x14:sparkline>
            <x14:sparkline>
              <xm:f>練習問題②解答例!B6:H6</xm:f>
              <xm:sqref>J6</xm:sqref>
            </x14:sparkline>
            <x14:sparkline>
              <xm:f>練習問題②解答例!B7:H7</xm:f>
              <xm:sqref>J7</xm:sqref>
            </x14:sparkline>
            <x14:sparkline>
              <xm:f>練習問題②解答例!B8:H8</xm:f>
              <xm:sqref>J8</xm:sqref>
            </x14:sparkline>
            <x14:sparkline>
              <xm:f>練習問題②解答例!B9:H9</xm:f>
              <xm:sqref>J9</xm:sqref>
            </x14:sparkline>
            <x14:sparkline>
              <xm:f>練習問題②解答例!B10:H10</xm:f>
              <xm:sqref>J10</xm:sqref>
            </x14:sparkline>
            <x14:sparkline>
              <xm:f>練習問題②解答例!B11:H11</xm:f>
              <xm:sqref>J11</xm:sqref>
            </x14:sparkline>
            <x14:sparkline>
              <xm:f>練習問題②解答例!B12:H12</xm:f>
              <xm:sqref>J12</xm:sqref>
            </x14:sparkline>
            <x14:sparkline>
              <xm:f>練習問題②解答例!B13:H13</xm:f>
              <xm:sqref>J13</xm:sqref>
            </x14:sparkline>
            <x14:sparkline>
              <xm:f>練習問題②解答例!B14:H14</xm:f>
              <xm:sqref>J14</xm:sqref>
            </x14:sparkline>
            <x14:sparkline>
              <xm:f>練習問題②解答例!B15:H15</xm:f>
              <xm:sqref>J15</xm:sqref>
            </x14:sparkline>
          </x14:sparklines>
        </x14:sparklineGroup>
        <x14:sparklineGroup displayEmptyCellsAs="gap" markers="1" xr2:uid="{23B52F97-3CC3-4865-B294-19BA8F5CE827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練習問題②解答例!B4:H4</xm:f>
              <xm:sqref>I4</xm:sqref>
            </x14:sparkline>
            <x14:sparkline>
              <xm:f>練習問題②解答例!B5:H5</xm:f>
              <xm:sqref>I5</xm:sqref>
            </x14:sparkline>
            <x14:sparkline>
              <xm:f>練習問題②解答例!B6:H6</xm:f>
              <xm:sqref>I6</xm:sqref>
            </x14:sparkline>
            <x14:sparkline>
              <xm:f>練習問題②解答例!B7:H7</xm:f>
              <xm:sqref>I7</xm:sqref>
            </x14:sparkline>
            <x14:sparkline>
              <xm:f>練習問題②解答例!B8:H8</xm:f>
              <xm:sqref>I8</xm:sqref>
            </x14:sparkline>
            <x14:sparkline>
              <xm:f>練習問題②解答例!B9:H9</xm:f>
              <xm:sqref>I9</xm:sqref>
            </x14:sparkline>
            <x14:sparkline>
              <xm:f>練習問題②解答例!B10:H10</xm:f>
              <xm:sqref>I10</xm:sqref>
            </x14:sparkline>
            <x14:sparkline>
              <xm:f>練習問題②解答例!B11:H11</xm:f>
              <xm:sqref>I11</xm:sqref>
            </x14:sparkline>
            <x14:sparkline>
              <xm:f>練習問題②解答例!B12:H12</xm:f>
              <xm:sqref>I12</xm:sqref>
            </x14:sparkline>
            <x14:sparkline>
              <xm:f>練習問題②解答例!B13:H13</xm:f>
              <xm:sqref>I13</xm:sqref>
            </x14:sparkline>
            <x14:sparkline>
              <xm:f>練習問題②解答例!B14:H14</xm:f>
              <xm:sqref>I14</xm:sqref>
            </x14:sparkline>
            <x14:sparkline>
              <xm:f>練習問題②解答例!B15:H15</xm:f>
              <xm:sqref>I15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EF92-99CC-418A-83E3-E42CD3CAEC26}">
  <dimension ref="A1:N19"/>
  <sheetViews>
    <sheetView workbookViewId="0"/>
  </sheetViews>
  <sheetFormatPr defaultRowHeight="18.75" x14ac:dyDescent="0.4"/>
  <sheetData>
    <row r="1" spans="1:14" ht="25.5" thickBot="1" x14ac:dyDescent="0.45">
      <c r="A1" s="3" t="s">
        <v>30</v>
      </c>
      <c r="B1" s="3"/>
      <c r="C1" s="3"/>
      <c r="D1" s="3"/>
      <c r="E1" s="3"/>
    </row>
    <row r="2" spans="1:14" ht="19.5" thickTop="1" x14ac:dyDescent="0.4">
      <c r="I2" t="s">
        <v>3</v>
      </c>
    </row>
    <row r="3" spans="1:14" x14ac:dyDescent="0.4">
      <c r="A3" s="6"/>
      <c r="B3" s="6" t="s">
        <v>4</v>
      </c>
      <c r="C3" s="6" t="s">
        <v>4</v>
      </c>
      <c r="D3" s="6" t="s">
        <v>4</v>
      </c>
      <c r="E3" s="6" t="s">
        <v>4</v>
      </c>
      <c r="F3" s="6" t="s">
        <v>5</v>
      </c>
      <c r="G3" s="6" t="s">
        <v>5</v>
      </c>
      <c r="H3" s="6" t="s">
        <v>5</v>
      </c>
      <c r="I3" s="6" t="s">
        <v>5</v>
      </c>
      <c r="L3" t="s">
        <v>109</v>
      </c>
      <c r="M3" t="s">
        <v>25</v>
      </c>
    </row>
    <row r="4" spans="1:14" x14ac:dyDescent="0.4">
      <c r="A4" s="2"/>
      <c r="B4" s="2" t="s">
        <v>6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7</v>
      </c>
      <c r="H4" s="2" t="s">
        <v>8</v>
      </c>
      <c r="I4" s="2" t="s">
        <v>9</v>
      </c>
      <c r="L4" s="26"/>
      <c r="M4" s="26" t="s">
        <v>28</v>
      </c>
      <c r="N4" s="26" t="s">
        <v>29</v>
      </c>
    </row>
    <row r="5" spans="1:14" x14ac:dyDescent="0.4">
      <c r="A5" t="s">
        <v>10</v>
      </c>
      <c r="B5">
        <v>79</v>
      </c>
      <c r="C5">
        <v>344</v>
      </c>
      <c r="D5">
        <v>73</v>
      </c>
      <c r="E5">
        <v>332</v>
      </c>
      <c r="F5">
        <v>45</v>
      </c>
      <c r="G5">
        <v>243</v>
      </c>
      <c r="H5">
        <v>44</v>
      </c>
      <c r="I5">
        <v>230</v>
      </c>
      <c r="L5" s="26" t="s">
        <v>26</v>
      </c>
      <c r="M5" s="26">
        <f>SUM($D$6:$D$13)</f>
        <v>1849</v>
      </c>
      <c r="N5" s="26">
        <f>SUM($H$6:$H$13)</f>
        <v>2285</v>
      </c>
    </row>
    <row r="6" spans="1:14" x14ac:dyDescent="0.4">
      <c r="A6" t="s">
        <v>11</v>
      </c>
      <c r="B6">
        <v>284</v>
      </c>
      <c r="C6">
        <v>112</v>
      </c>
      <c r="D6">
        <v>266</v>
      </c>
      <c r="E6">
        <v>122</v>
      </c>
      <c r="F6">
        <v>210</v>
      </c>
      <c r="G6">
        <v>92</v>
      </c>
      <c r="H6">
        <v>206</v>
      </c>
      <c r="I6">
        <v>86</v>
      </c>
      <c r="L6" s="26" t="s">
        <v>27</v>
      </c>
      <c r="M6" s="26">
        <f>SUM($E$6:$E$13)</f>
        <v>1482</v>
      </c>
      <c r="N6" s="26">
        <f>SUM($I$6:$I$13)</f>
        <v>688</v>
      </c>
    </row>
    <row r="7" spans="1:14" x14ac:dyDescent="0.4">
      <c r="A7" t="s">
        <v>12</v>
      </c>
      <c r="B7">
        <v>432</v>
      </c>
      <c r="C7">
        <v>23</v>
      </c>
      <c r="D7">
        <v>215</v>
      </c>
      <c r="E7">
        <v>234</v>
      </c>
      <c r="F7">
        <v>278</v>
      </c>
      <c r="G7">
        <v>29</v>
      </c>
      <c r="H7">
        <v>245</v>
      </c>
      <c r="I7">
        <v>51</v>
      </c>
    </row>
    <row r="8" spans="1:14" x14ac:dyDescent="0.4">
      <c r="A8" t="s">
        <v>13</v>
      </c>
      <c r="B8">
        <v>523</v>
      </c>
      <c r="C8">
        <v>19</v>
      </c>
      <c r="D8">
        <v>243</v>
      </c>
      <c r="E8">
        <v>292</v>
      </c>
      <c r="F8">
        <v>305</v>
      </c>
      <c r="G8">
        <v>25</v>
      </c>
      <c r="H8">
        <v>243</v>
      </c>
      <c r="I8">
        <v>75</v>
      </c>
    </row>
    <row r="9" spans="1:14" x14ac:dyDescent="0.4">
      <c r="A9" t="s">
        <v>14</v>
      </c>
      <c r="B9">
        <v>446</v>
      </c>
      <c r="C9">
        <v>13</v>
      </c>
      <c r="D9">
        <v>252</v>
      </c>
      <c r="E9">
        <v>208</v>
      </c>
      <c r="F9">
        <v>344</v>
      </c>
      <c r="G9">
        <v>26</v>
      </c>
      <c r="H9">
        <v>273</v>
      </c>
      <c r="I9">
        <v>88</v>
      </c>
    </row>
    <row r="10" spans="1:14" x14ac:dyDescent="0.4">
      <c r="A10" t="s">
        <v>15</v>
      </c>
      <c r="B10">
        <v>403</v>
      </c>
      <c r="C10">
        <v>13</v>
      </c>
      <c r="D10">
        <v>256</v>
      </c>
      <c r="E10">
        <v>162</v>
      </c>
      <c r="F10">
        <v>390</v>
      </c>
      <c r="G10">
        <v>29</v>
      </c>
      <c r="H10">
        <v>321</v>
      </c>
      <c r="I10">
        <v>89</v>
      </c>
    </row>
    <row r="11" spans="1:14" x14ac:dyDescent="0.4">
      <c r="A11" t="s">
        <v>16</v>
      </c>
      <c r="B11">
        <v>388</v>
      </c>
      <c r="C11">
        <v>15</v>
      </c>
      <c r="D11">
        <v>250</v>
      </c>
      <c r="E11">
        <v>156</v>
      </c>
      <c r="F11">
        <v>451</v>
      </c>
      <c r="G11">
        <v>36</v>
      </c>
      <c r="H11">
        <v>380</v>
      </c>
      <c r="I11">
        <v>99</v>
      </c>
    </row>
    <row r="12" spans="1:14" x14ac:dyDescent="0.4">
      <c r="A12" t="s">
        <v>17</v>
      </c>
      <c r="B12">
        <v>338</v>
      </c>
      <c r="C12">
        <v>16</v>
      </c>
      <c r="D12">
        <v>212</v>
      </c>
      <c r="E12">
        <v>153</v>
      </c>
      <c r="F12">
        <v>393</v>
      </c>
      <c r="G12">
        <v>35</v>
      </c>
      <c r="H12">
        <v>331</v>
      </c>
      <c r="I12">
        <v>95</v>
      </c>
    </row>
    <row r="13" spans="1:14" x14ac:dyDescent="0.4">
      <c r="A13" t="s">
        <v>18</v>
      </c>
      <c r="B13">
        <v>226</v>
      </c>
      <c r="C13">
        <v>25</v>
      </c>
      <c r="D13">
        <v>155</v>
      </c>
      <c r="E13">
        <v>155</v>
      </c>
      <c r="F13">
        <v>350</v>
      </c>
      <c r="G13">
        <v>37</v>
      </c>
      <c r="H13">
        <v>286</v>
      </c>
      <c r="I13">
        <v>105</v>
      </c>
    </row>
    <row r="14" spans="1:14" x14ac:dyDescent="0.4">
      <c r="A14" t="s">
        <v>19</v>
      </c>
      <c r="B14">
        <v>147</v>
      </c>
      <c r="C14">
        <v>48</v>
      </c>
      <c r="D14">
        <v>96</v>
      </c>
      <c r="E14">
        <v>156</v>
      </c>
      <c r="F14">
        <v>295</v>
      </c>
      <c r="G14">
        <v>65</v>
      </c>
      <c r="H14">
        <v>224</v>
      </c>
      <c r="I14">
        <v>147</v>
      </c>
    </row>
    <row r="15" spans="1:14" x14ac:dyDescent="0.4">
      <c r="A15" t="s">
        <v>20</v>
      </c>
      <c r="B15">
        <v>107</v>
      </c>
      <c r="C15">
        <v>67</v>
      </c>
      <c r="D15">
        <v>59</v>
      </c>
      <c r="E15">
        <v>164</v>
      </c>
      <c r="F15">
        <v>235</v>
      </c>
      <c r="G15">
        <v>156</v>
      </c>
      <c r="H15">
        <v>169</v>
      </c>
      <c r="I15">
        <v>248</v>
      </c>
    </row>
    <row r="16" spans="1:14" x14ac:dyDescent="0.4">
      <c r="A16" t="s">
        <v>21</v>
      </c>
      <c r="B16">
        <v>57</v>
      </c>
      <c r="C16">
        <v>75</v>
      </c>
      <c r="D16">
        <v>26</v>
      </c>
      <c r="E16">
        <v>144</v>
      </c>
      <c r="F16">
        <v>182</v>
      </c>
      <c r="G16">
        <v>243</v>
      </c>
      <c r="H16">
        <v>127</v>
      </c>
      <c r="I16">
        <v>350</v>
      </c>
    </row>
    <row r="17" spans="1:9" x14ac:dyDescent="0.4">
      <c r="A17" t="s">
        <v>22</v>
      </c>
      <c r="B17">
        <v>24</v>
      </c>
      <c r="C17">
        <v>61</v>
      </c>
      <c r="D17">
        <v>10</v>
      </c>
      <c r="E17">
        <v>109</v>
      </c>
      <c r="F17">
        <v>80</v>
      </c>
      <c r="G17">
        <v>229</v>
      </c>
      <c r="H17">
        <v>57</v>
      </c>
      <c r="I17">
        <v>327</v>
      </c>
    </row>
    <row r="18" spans="1:9" x14ac:dyDescent="0.4">
      <c r="A18" t="s">
        <v>23</v>
      </c>
      <c r="B18">
        <v>7</v>
      </c>
      <c r="C18">
        <v>34</v>
      </c>
      <c r="D18">
        <v>3</v>
      </c>
      <c r="E18">
        <v>65</v>
      </c>
      <c r="F18">
        <v>35</v>
      </c>
      <c r="G18">
        <v>185</v>
      </c>
      <c r="H18">
        <v>24</v>
      </c>
      <c r="I18">
        <v>286</v>
      </c>
    </row>
    <row r="19" spans="1:9" x14ac:dyDescent="0.4">
      <c r="A19" s="2" t="s">
        <v>24</v>
      </c>
      <c r="B19" s="2">
        <v>2</v>
      </c>
      <c r="C19" s="2">
        <v>16</v>
      </c>
      <c r="D19" s="2">
        <v>1</v>
      </c>
      <c r="E19" s="2">
        <v>35</v>
      </c>
      <c r="F19" s="2">
        <v>16</v>
      </c>
      <c r="G19" s="2">
        <v>174</v>
      </c>
      <c r="H19" s="2">
        <v>12</v>
      </c>
      <c r="I19" s="2">
        <v>401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演習</vt:lpstr>
      <vt:lpstr>練習問題①</vt:lpstr>
      <vt:lpstr>練習問題②</vt:lpstr>
      <vt:lpstr>練習問題③</vt:lpstr>
      <vt:lpstr>練習問題④</vt:lpstr>
      <vt:lpstr>演習解答例</vt:lpstr>
      <vt:lpstr>練習問題①解答例</vt:lpstr>
      <vt:lpstr>練習問題②解答例</vt:lpstr>
      <vt:lpstr>練習問題③ 解答例</vt:lpstr>
      <vt:lpstr>練習問題④解答例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2024-07-08T01:09:37Z</dcterms:created>
  <dcterms:modified xsi:type="dcterms:W3CDTF">2025-03-10T06:54:17Z</dcterms:modified>
</cp:coreProperties>
</file>