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Nitta\haupu\講座用\自作資料\Excel\"/>
    </mc:Choice>
  </mc:AlternateContent>
  <xr:revisionPtr revIDLastSave="0" documentId="13_ncr:1_{E4736773-066E-4F84-B05F-792CF48576C1}" xr6:coauthVersionLast="47" xr6:coauthVersionMax="47" xr10:uidLastSave="{00000000-0000-0000-0000-000000000000}"/>
  <bookViews>
    <workbookView xWindow="-120" yWindow="-120" windowWidth="20730" windowHeight="11040" xr2:uid="{EB2B8809-F2F3-4CBF-B390-4C93DE2BC800}"/>
  </bookViews>
  <sheets>
    <sheet name="レイアウト設定" sheetId="22" r:id="rId1"/>
    <sheet name="挿入・削除・クリア" sheetId="31" r:id="rId2"/>
    <sheet name="コピー・貼り付け" sheetId="27" r:id="rId3"/>
    <sheet name="表示形式" sheetId="7" r:id="rId4"/>
    <sheet name="配置" sheetId="15" r:id="rId5"/>
    <sheet name="課題" sheetId="24" r:id="rId6"/>
    <sheet name="見本" sheetId="30" r:id="rId7"/>
    <sheet name="演習問題1" sheetId="23" r:id="rId8"/>
    <sheet name="演習問題2" sheetId="19" r:id="rId9"/>
  </sheets>
  <externalReferences>
    <externalReference r:id="rId10"/>
  </externalReferences>
  <definedNames>
    <definedName name="_xlnm._FilterDatabase" localSheetId="3" hidden="1">表示形式!$C$1:$F$201</definedName>
    <definedName name="DateCheck">[1]課題のスケジュール!$C$3*IF([1]課題のスケジュール!$D$3="週",7,IF([1]課題のスケジュール!$D$3="日",1,30))</definedName>
    <definedName name="HighlightRule">IF([1]課題のスケジュール!$D$3="蛍光ペンなし",FALSE,TRUE)</definedName>
    <definedName name="_xlnm.Print_Area" localSheetId="6">見本!$A$1:$E$30</definedName>
    <definedName name="エビ🦀">#REF!</definedName>
    <definedName name="メールアドレス">#REF!</definedName>
    <definedName name="演習問題1">#REF!</definedName>
    <definedName name="演習問題2">#REF!</definedName>
    <definedName name="消費税率">#REF!</definedName>
  </definedNames>
  <calcPr calcId="191029"/>
  <customWorkbookViews>
    <customWorkbookView name="トップテン" guid="{6B4B85FC-6EEF-4CE6-AEC3-DEC690095104}" includePrintSettings="0" maximized="1" xWindow="-8" yWindow="-8" windowWidth="1382" windowHeight="736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1" l="1"/>
  <c r="F6" i="31"/>
  <c r="F7" i="31"/>
  <c r="F8" i="31"/>
  <c r="F9" i="31"/>
  <c r="F10" i="31"/>
  <c r="F11" i="31"/>
  <c r="F12" i="31"/>
  <c r="F13" i="31"/>
  <c r="F14" i="31"/>
  <c r="F15" i="31"/>
  <c r="F4" i="31"/>
  <c r="F13" i="27" l="1"/>
  <c r="F12" i="27"/>
  <c r="F11" i="27"/>
  <c r="F10" i="27"/>
  <c r="F9" i="27"/>
  <c r="F8" i="27"/>
  <c r="F7" i="27"/>
  <c r="F6" i="27"/>
  <c r="F5" i="27"/>
  <c r="F4" i="27"/>
  <c r="E5" i="19" l="1"/>
  <c r="E4" i="19"/>
  <c r="E6" i="19" s="1"/>
  <c r="D5" i="23"/>
  <c r="E5" i="23"/>
  <c r="D6" i="23"/>
  <c r="E6" i="23"/>
  <c r="D7" i="23"/>
  <c r="E7" i="23"/>
  <c r="D8" i="23"/>
  <c r="E8" i="23"/>
  <c r="E4" i="23"/>
  <c r="D4" i="23"/>
  <c r="D28" i="19"/>
  <c r="C28" i="19"/>
  <c r="D17" i="19"/>
  <c r="C17" i="19"/>
  <c r="E22" i="19"/>
  <c r="E23" i="19"/>
  <c r="E24" i="19"/>
  <c r="E25" i="19"/>
  <c r="E21" i="19"/>
  <c r="E11" i="19"/>
  <c r="E12" i="19"/>
  <c r="E10" i="19"/>
  <c r="E17" i="19" l="1"/>
  <c r="E28" i="19"/>
</calcChain>
</file>

<file path=xl/sharedStrings.xml><?xml version="1.0" encoding="utf-8"?>
<sst xmlns="http://schemas.openxmlformats.org/spreadsheetml/2006/main" count="214" uniqueCount="157">
  <si>
    <t>合計</t>
    <rPh sb="0" eb="2">
      <t>ゴウケイ</t>
    </rPh>
    <phoneticPr fontId="1"/>
  </si>
  <si>
    <t>小数点以下の表示</t>
    <rPh sb="0" eb="5">
      <t>ショウスウテンイカ</t>
    </rPh>
    <rPh sb="6" eb="8">
      <t>ヒョウジ</t>
    </rPh>
    <phoneticPr fontId="1"/>
  </si>
  <si>
    <t>0埋め</t>
    <rPh sb="1" eb="2">
      <t>ウ</t>
    </rPh>
    <phoneticPr fontId="1"/>
  </si>
  <si>
    <t>日付</t>
    <rPh sb="0" eb="2">
      <t>ヒヅケ</t>
    </rPh>
    <phoneticPr fontId="1"/>
  </si>
  <si>
    <t>時刻</t>
    <rPh sb="0" eb="2">
      <t>ジコク</t>
    </rPh>
    <phoneticPr fontId="1"/>
  </si>
  <si>
    <t>特定の文字列を追加</t>
    <rPh sb="0" eb="2">
      <t>トクテイ</t>
    </rPh>
    <rPh sb="3" eb="6">
      <t>モジレツ</t>
    </rPh>
    <rPh sb="7" eb="9">
      <t>ツイカ</t>
    </rPh>
    <phoneticPr fontId="1"/>
  </si>
  <si>
    <t>就労移行ITスクール</t>
    <rPh sb="0" eb="4">
      <t>シュウロウイコウ</t>
    </rPh>
    <phoneticPr fontId="1"/>
  </si>
  <si>
    <t>通常</t>
    <rPh sb="0" eb="2">
      <t>ツウジョウ</t>
    </rPh>
    <phoneticPr fontId="1"/>
  </si>
  <si>
    <t>縮小して全体を表示</t>
    <rPh sb="0" eb="2">
      <t>シュクショウ</t>
    </rPh>
    <rPh sb="4" eb="6">
      <t>ゼンタイ</t>
    </rPh>
    <rPh sb="7" eb="9">
      <t>ヒョウジ</t>
    </rPh>
    <phoneticPr fontId="1"/>
  </si>
  <si>
    <t>セルを結合して中央揃え</t>
    <rPh sb="3" eb="5">
      <t>ケツゴウ</t>
    </rPh>
    <rPh sb="7" eb="9">
      <t>チュウオウ</t>
    </rPh>
    <rPh sb="9" eb="10">
      <t>ゾロ</t>
    </rPh>
    <phoneticPr fontId="1"/>
  </si>
  <si>
    <t>セルを結合せずに中央揃え</t>
    <rPh sb="3" eb="5">
      <t>ケツゴウ</t>
    </rPh>
    <rPh sb="8" eb="10">
      <t>チュウオウ</t>
    </rPh>
    <rPh sb="10" eb="11">
      <t>ゾロ</t>
    </rPh>
    <phoneticPr fontId="1"/>
  </si>
  <si>
    <t>折り返して全体表示</t>
    <rPh sb="0" eb="1">
      <t>オ</t>
    </rPh>
    <rPh sb="2" eb="3">
      <t>カエ</t>
    </rPh>
    <rPh sb="5" eb="9">
      <t>ゼンタイヒョウジ</t>
    </rPh>
    <phoneticPr fontId="1"/>
  </si>
  <si>
    <t>会計・通貨</t>
    <rPh sb="0" eb="2">
      <t>カイケイ</t>
    </rPh>
    <rPh sb="3" eb="5">
      <t>ツウカ</t>
    </rPh>
    <phoneticPr fontId="1"/>
  </si>
  <si>
    <t>鈴木 一郎</t>
    <rPh sb="0" eb="2">
      <t>スズキ</t>
    </rPh>
    <rPh sb="3" eb="5">
      <t>イチロウ</t>
    </rPh>
    <phoneticPr fontId="1"/>
  </si>
  <si>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</si>
  <si>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</si>
  <si>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会費</t>
    <rPh sb="0" eb="2">
      <t>カイヒ</t>
    </rPh>
    <phoneticPr fontId="1"/>
  </si>
  <si>
    <t>前年度繰越金</t>
    <rPh sb="0" eb="3">
      <t>ゼンネンド</t>
    </rPh>
    <rPh sb="3" eb="6">
      <t>クリコシキン</t>
    </rPh>
    <phoneticPr fontId="1"/>
  </si>
  <si>
    <t>雑収入</t>
    <rPh sb="0" eb="3">
      <t>ザツシュウニュウ</t>
    </rPh>
    <phoneticPr fontId="1"/>
  </si>
  <si>
    <t>支出の部</t>
    <rPh sb="0" eb="2">
      <t>シシュツ</t>
    </rPh>
    <rPh sb="3" eb="4">
      <t>ブ</t>
    </rPh>
    <phoneticPr fontId="1"/>
  </si>
  <si>
    <t>交通費</t>
    <rPh sb="0" eb="3">
      <t>コウツウヒ</t>
    </rPh>
    <phoneticPr fontId="1"/>
  </si>
  <si>
    <t>通信費</t>
    <rPh sb="0" eb="3">
      <t>ツウシンヒ</t>
    </rPh>
    <phoneticPr fontId="1"/>
  </si>
  <si>
    <t>予算額</t>
    <rPh sb="0" eb="3">
      <t>ヨサンガク</t>
    </rPh>
    <phoneticPr fontId="1"/>
  </si>
  <si>
    <t>差引増減額</t>
    <rPh sb="0" eb="2">
      <t>サシヒキ</t>
    </rPh>
    <rPh sb="2" eb="5">
      <t>ゾウゲンガク</t>
    </rPh>
    <phoneticPr fontId="1"/>
  </si>
  <si>
    <t>消耗品代</t>
    <rPh sb="0" eb="3">
      <t>ショウモウヒン</t>
    </rPh>
    <rPh sb="3" eb="4">
      <t>ダイ</t>
    </rPh>
    <phoneticPr fontId="1"/>
  </si>
  <si>
    <t>印刷代</t>
    <rPh sb="0" eb="3">
      <t>インサツダイ</t>
    </rPh>
    <phoneticPr fontId="1"/>
  </si>
  <si>
    <t>令和6年度　収支決算書</t>
    <rPh sb="0" eb="2">
      <t>レイワ</t>
    </rPh>
    <rPh sb="3" eb="4">
      <t>ネン</t>
    </rPh>
    <rPh sb="4" eb="5">
      <t>ド</t>
    </rPh>
    <rPh sb="6" eb="11">
      <t>シュウシケッサンショ</t>
    </rPh>
    <phoneticPr fontId="1"/>
  </si>
  <si>
    <t>収入額</t>
    <rPh sb="0" eb="3">
      <t>シュウニュウガク</t>
    </rPh>
    <phoneticPr fontId="1"/>
  </si>
  <si>
    <t>支出額</t>
    <rPh sb="0" eb="3">
      <t>シシュツガク</t>
    </rPh>
    <phoneticPr fontId="1"/>
  </si>
  <si>
    <t>活動費</t>
    <rPh sb="0" eb="3">
      <t>カツドウヒ</t>
    </rPh>
    <phoneticPr fontId="1"/>
  </si>
  <si>
    <t>備考</t>
    <rPh sb="0" eb="2">
      <t>ビコウ</t>
    </rPh>
    <phoneticPr fontId="1"/>
  </si>
  <si>
    <t>寄付金</t>
    <rPh sb="0" eb="3">
      <t>キフキン</t>
    </rPh>
    <phoneticPr fontId="1"/>
  </si>
  <si>
    <t>収入総額</t>
    <rPh sb="0" eb="4">
      <t>シュウニュウソウガク</t>
    </rPh>
    <phoneticPr fontId="1"/>
  </si>
  <si>
    <t>支出総額</t>
    <rPh sb="0" eb="4">
      <t>シシュツソウガク</t>
    </rPh>
    <phoneticPr fontId="1"/>
  </si>
  <si>
    <t>差引残高</t>
    <rPh sb="0" eb="4">
      <t>サシヒキザンダカ</t>
    </rPh>
    <phoneticPr fontId="1"/>
  </si>
  <si>
    <r>
      <rPr>
        <sz val="12"/>
        <rFont val="ＭＳ ゴシック"/>
        <family val="3"/>
        <charset val="128"/>
      </rPr>
      <t>株式会社ステッピング・ハウプ</t>
    </r>
    <phoneticPr fontId="12"/>
  </si>
  <si>
    <r>
      <rPr>
        <sz val="12"/>
        <rFont val="ＭＳ ゴシック"/>
        <family val="3"/>
        <charset val="128"/>
      </rPr>
      <t>就労移行</t>
    </r>
    <r>
      <rPr>
        <sz val="12"/>
        <rFont val="Arial"/>
        <family val="2"/>
      </rPr>
      <t>IT</t>
    </r>
    <r>
      <rPr>
        <sz val="12"/>
        <rFont val="ＭＳ ゴシック"/>
        <family val="3"/>
        <charset val="128"/>
      </rPr>
      <t>スクール千葉</t>
    </r>
    <phoneticPr fontId="12"/>
  </si>
  <si>
    <r>
      <rPr>
        <sz val="12"/>
        <rFont val="ＭＳ ゴシック"/>
        <family val="3"/>
        <charset val="128"/>
      </rPr>
      <t>電話</t>
    </r>
    <r>
      <rPr>
        <sz val="12"/>
        <rFont val="Arial"/>
        <family val="2"/>
      </rPr>
      <t xml:space="preserve">     </t>
    </r>
    <r>
      <rPr>
        <sz val="12"/>
        <rFont val="ＭＳ ゴシック"/>
        <family val="3"/>
        <charset val="128"/>
      </rPr>
      <t>　</t>
    </r>
    <r>
      <rPr>
        <sz val="12"/>
        <rFont val="Arial"/>
        <family val="2"/>
      </rPr>
      <t>043-441-8448</t>
    </r>
    <phoneticPr fontId="12"/>
  </si>
  <si>
    <r>
      <rPr>
        <sz val="14"/>
        <rFont val="ＭＳ ゴシック"/>
        <family val="3"/>
        <charset val="128"/>
      </rPr>
      <t>（法定代理受領のお知らせ）</t>
    </r>
    <phoneticPr fontId="12"/>
  </si>
  <si>
    <r>
      <rPr>
        <sz val="14"/>
        <rFont val="ＭＳ ゴシック"/>
        <family val="3"/>
        <charset val="128"/>
      </rPr>
      <t>記</t>
    </r>
  </si>
  <si>
    <r>
      <rPr>
        <sz val="14"/>
        <rFont val="ＭＳ ゴシック"/>
        <family val="3"/>
        <charset val="128"/>
      </rPr>
      <t>就労移行支援</t>
    </r>
    <phoneticPr fontId="12"/>
  </si>
  <si>
    <r>
      <rPr>
        <sz val="14"/>
        <rFont val="ＭＳ ゴシック"/>
        <family val="3"/>
        <charset val="128"/>
      </rPr>
      <t>受</t>
    </r>
    <r>
      <rPr>
        <sz val="14"/>
        <rFont val="Arial"/>
        <family val="2"/>
      </rPr>
      <t xml:space="preserve">  </t>
    </r>
    <r>
      <rPr>
        <sz val="14"/>
        <rFont val="ＭＳ ゴシック"/>
        <family val="3"/>
        <charset val="128"/>
      </rPr>
      <t>領</t>
    </r>
    <r>
      <rPr>
        <sz val="14"/>
        <rFont val="Arial"/>
        <family val="2"/>
      </rPr>
      <t xml:space="preserve">  </t>
    </r>
    <r>
      <rPr>
        <sz val="14"/>
        <rFont val="ＭＳ ゴシック"/>
        <family val="3"/>
        <charset val="128"/>
      </rPr>
      <t>日</t>
    </r>
  </si>
  <si>
    <r>
      <rPr>
        <sz val="14"/>
        <rFont val="ＭＳ ゴシック"/>
        <family val="3"/>
        <charset val="128"/>
      </rPr>
      <t>代理受領金額</t>
    </r>
    <phoneticPr fontId="8"/>
  </si>
  <si>
    <r>
      <rPr>
        <sz val="14"/>
        <rFont val="ＭＳ ゴシック"/>
        <family val="3"/>
        <charset val="128"/>
      </rPr>
      <t>金</t>
    </r>
    <phoneticPr fontId="12"/>
  </si>
  <si>
    <r>
      <rPr>
        <sz val="14"/>
        <rFont val="ＭＳ ゴシック"/>
        <family val="3"/>
        <charset val="128"/>
      </rPr>
      <t>円</t>
    </r>
    <phoneticPr fontId="12"/>
  </si>
  <si>
    <r>
      <rPr>
        <sz val="12"/>
        <rFont val="ＭＳ ゴシック"/>
        <family val="3"/>
        <charset val="128"/>
      </rPr>
      <t>代理受領額の内訳</t>
    </r>
    <phoneticPr fontId="12"/>
  </si>
  <si>
    <r>
      <rPr>
        <sz val="12"/>
        <color rgb="FF000000"/>
        <rFont val="ＭＳ ゴシック"/>
        <family val="3"/>
        <charset val="128"/>
      </rPr>
      <t>サービスに要した費用の全体の額</t>
    </r>
    <r>
      <rPr>
        <sz val="12"/>
        <color rgb="FF000000"/>
        <rFont val="Arial"/>
        <family val="2"/>
      </rPr>
      <t xml:space="preserve"> 
(A)</t>
    </r>
    <phoneticPr fontId="12"/>
  </si>
  <si>
    <r>
      <rPr>
        <sz val="12"/>
        <color rgb="FF000000"/>
        <rFont val="ＭＳ ゴシック"/>
        <family val="3"/>
        <charset val="128"/>
      </rPr>
      <t xml:space="preserve">利用者負担額
</t>
    </r>
    <r>
      <rPr>
        <sz val="12"/>
        <color rgb="FF000000"/>
        <rFont val="Arial"/>
        <family val="2"/>
      </rPr>
      <t>(B)</t>
    </r>
    <phoneticPr fontId="12"/>
  </si>
  <si>
    <r>
      <rPr>
        <sz val="12"/>
        <color rgb="FF000000"/>
        <rFont val="ＭＳ ゴシック"/>
        <family val="3"/>
        <charset val="128"/>
      </rPr>
      <t xml:space="preserve">訓練等給付費等
代理受領額
</t>
    </r>
    <r>
      <rPr>
        <sz val="12"/>
        <color rgb="FF000000"/>
        <rFont val="Arial"/>
        <family val="2"/>
      </rPr>
      <t>(A)-(B)</t>
    </r>
    <phoneticPr fontId="12"/>
  </si>
  <si>
    <t>以上</t>
    <rPh sb="0" eb="2">
      <t>イジョウ</t>
    </rPh>
    <phoneticPr fontId="8"/>
  </si>
  <si>
    <t>売上実績</t>
    <rPh sb="0" eb="4">
      <t>ウリアゲジッセキ</t>
    </rPh>
    <phoneticPr fontId="1"/>
  </si>
  <si>
    <t>商品名</t>
    <rPh sb="0" eb="3">
      <t>ショウヒンメイ</t>
    </rPh>
    <phoneticPr fontId="1"/>
  </si>
  <si>
    <t>前年度売上</t>
    <rPh sb="0" eb="3">
      <t>ゼンネンド</t>
    </rPh>
    <rPh sb="3" eb="5">
      <t>ウリアゲ</t>
    </rPh>
    <phoneticPr fontId="1"/>
  </si>
  <si>
    <t>今年度売上</t>
    <rPh sb="0" eb="3">
      <t>コンネンド</t>
    </rPh>
    <rPh sb="3" eb="5">
      <t>ウリアゲ</t>
    </rPh>
    <phoneticPr fontId="1"/>
  </si>
  <si>
    <t>前年比</t>
    <rPh sb="0" eb="3">
      <t>ゼンネンヒ</t>
    </rPh>
    <phoneticPr fontId="1"/>
  </si>
  <si>
    <t>伸び率</t>
    <rPh sb="0" eb="1">
      <t>ノ</t>
    </rPh>
    <rPh sb="2" eb="3">
      <t>リツ</t>
    </rPh>
    <phoneticPr fontId="1"/>
  </si>
  <si>
    <t>マウス</t>
    <phoneticPr fontId="1"/>
  </si>
  <si>
    <t>キーボード</t>
    <phoneticPr fontId="1"/>
  </si>
  <si>
    <t>USBハブ</t>
    <phoneticPr fontId="1"/>
  </si>
  <si>
    <t>プリンターA</t>
    <phoneticPr fontId="1"/>
  </si>
  <si>
    <t>プリンターB</t>
    <phoneticPr fontId="1"/>
  </si>
  <si>
    <t>ご来場者様アンケート</t>
    <rPh sb="1" eb="4">
      <t>ライジョウシャ</t>
    </rPh>
    <rPh sb="4" eb="5">
      <t>サマ</t>
    </rPh>
    <phoneticPr fontId="1"/>
  </si>
  <si>
    <t>この度はご来場いただき誠にありがとうございました。
よろしければ下記アンケートにご協力ください。</t>
    <rPh sb="2" eb="3">
      <t>タビ</t>
    </rPh>
    <rPh sb="5" eb="7">
      <t>ライジョウ</t>
    </rPh>
    <rPh sb="11" eb="12">
      <t>マコト</t>
    </rPh>
    <rPh sb="32" eb="34">
      <t>カキ</t>
    </rPh>
    <rPh sb="41" eb="43">
      <t>キョウリョク</t>
    </rPh>
    <phoneticPr fontId="1"/>
  </si>
  <si>
    <t>■お客様情報（差支えのない範囲でご記入ください）</t>
    <rPh sb="2" eb="3">
      <t>キャク</t>
    </rPh>
    <rPh sb="3" eb="4">
      <t>サマ</t>
    </rPh>
    <rPh sb="4" eb="6">
      <t>ジョウホウ</t>
    </rPh>
    <rPh sb="7" eb="9">
      <t>サシツカ</t>
    </rPh>
    <rPh sb="13" eb="15">
      <t>ハンイ</t>
    </rPh>
    <rPh sb="17" eb="19">
      <t>キニュウ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</si>
  <si>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</si>
  <si>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</si>
  <si>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男性　　・　　女性</t>
    <rPh sb="0" eb="1">
      <t>オトコ</t>
    </rPh>
    <rPh sb="1" eb="2">
      <t>セイ</t>
    </rPh>
    <rPh sb="7" eb="8">
      <t>オンナ</t>
    </rPh>
    <rPh sb="8" eb="9">
      <t>セイ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</si>
  <si>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</si>
  <si>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</si>
  <si>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　　　　 年 　　 月 　　日</t>
    <rPh sb="5" eb="6">
      <t>ネン</t>
    </rPh>
    <rPh sb="10" eb="11">
      <t>ガツ</t>
    </rPh>
    <rPh sb="14" eb="15">
      <t>ニチ</t>
    </rPh>
    <phoneticPr fontId="1"/>
  </si>
  <si>
    <t>E-Mail</t>
    <phoneticPr fontId="1"/>
  </si>
  <si>
    <t>住所</t>
    <rPh sb="0" eb="2">
      <t>ジュウショ</t>
    </rPh>
    <phoneticPr fontId="1"/>
  </si>
  <si>
    <t>〒</t>
    <phoneticPr fontId="1"/>
  </si>
  <si>
    <t>※個人情報の使用目的について
ご記入いただいた個人情報は以下の目的にのみ使用し、本人の同意なく第３者に開示・提供いたしません。
・本アンケートに関わる集計および統計的分析のため
・イベントキャンペーンなどの情報やサービスご提供のため</t>
    <rPh sb="1" eb="3">
      <t>コジン</t>
    </rPh>
    <rPh sb="3" eb="5">
      <t>ジョウホウ</t>
    </rPh>
    <rPh sb="6" eb="8">
      <t>シヨウ</t>
    </rPh>
    <rPh sb="8" eb="10">
      <t>モクテキ</t>
    </rPh>
    <rPh sb="28" eb="30">
      <t>イカ</t>
    </rPh>
    <rPh sb="31" eb="33">
      <t>モクテキ</t>
    </rPh>
    <rPh sb="36" eb="38">
      <t>シヨウ</t>
    </rPh>
    <rPh sb="51" eb="53">
      <t>カイジ</t>
    </rPh>
    <rPh sb="65" eb="66">
      <t>ホン</t>
    </rPh>
    <rPh sb="72" eb="73">
      <t>カカ</t>
    </rPh>
    <rPh sb="75" eb="77">
      <t>シュウケイ</t>
    </rPh>
    <rPh sb="80" eb="83">
      <t>トウケイテキ</t>
    </rPh>
    <rPh sb="83" eb="85">
      <t>ブンセキ</t>
    </rPh>
    <rPh sb="103" eb="105">
      <t>ジョウホウ</t>
    </rPh>
    <rPh sb="111" eb="113">
      <t>テイキョウ</t>
    </rPh>
    <phoneticPr fontId="1"/>
  </si>
  <si>
    <t>■お客様情報</t>
    <rPh sb="2" eb="3">
      <t>キャク</t>
    </rPh>
    <rPh sb="3" eb="4">
      <t>サマ</t>
    </rPh>
    <rPh sb="4" eb="6">
      <t>ジョウホウ</t>
    </rPh>
    <phoneticPr fontId="1"/>
  </si>
  <si>
    <t xml:space="preserve">  □ 男性　   □ 女性</t>
    <rPh sb="4" eb="6">
      <t>ダンセイ</t>
    </rPh>
    <rPh sb="12" eb="14">
      <t>ジョセイ</t>
    </rPh>
    <phoneticPr fontId="1"/>
  </si>
  <si>
    <t>年齢</t>
    <rPh sb="0" eb="2">
      <t>ネンレイ</t>
    </rPh>
    <phoneticPr fontId="1"/>
  </si>
  <si>
    <t xml:space="preserve">  □ １０代　□ ２０代　□ ３０代　□ ４０代　□ ５０代　□ ６０歳以上</t>
    <rPh sb="6" eb="7">
      <t>ダイ</t>
    </rPh>
    <rPh sb="12" eb="13">
      <t>ダイ</t>
    </rPh>
    <rPh sb="18" eb="19">
      <t>ダイ</t>
    </rPh>
    <rPh sb="24" eb="25">
      <t>ダイ</t>
    </rPh>
    <rPh sb="30" eb="31">
      <t>ダイ</t>
    </rPh>
    <rPh sb="36" eb="37">
      <t>サイ</t>
    </rPh>
    <rPh sb="37" eb="39">
      <t>イジョウ</t>
    </rPh>
    <phoneticPr fontId="1"/>
  </si>
  <si>
    <t>お住まいの地方</t>
    <rPh sb="1" eb="2">
      <t>ス</t>
    </rPh>
    <rPh sb="5" eb="7">
      <t>チホウ</t>
    </rPh>
    <phoneticPr fontId="1"/>
  </si>
  <si>
    <t xml:space="preserve">  □ 北海道　□ 東北　□ 関東　□ 中部　□ 近畿　□ 中国　□ 四国　□ 九州　□海外</t>
    <rPh sb="4" eb="7">
      <t>ホッカイドウ</t>
    </rPh>
    <rPh sb="10" eb="12">
      <t>トウホク</t>
    </rPh>
    <rPh sb="15" eb="17">
      <t>カントウ</t>
    </rPh>
    <rPh sb="20" eb="22">
      <t>チュウブ</t>
    </rPh>
    <rPh sb="25" eb="27">
      <t>キンキ</t>
    </rPh>
    <rPh sb="30" eb="32">
      <t>チュウゴク</t>
    </rPh>
    <rPh sb="35" eb="37">
      <t>シコク</t>
    </rPh>
    <rPh sb="40" eb="42">
      <t>キュウシュウ</t>
    </rPh>
    <rPh sb="44" eb="46">
      <t>カイガイ</t>
    </rPh>
    <phoneticPr fontId="1"/>
  </si>
  <si>
    <t>■イベントについて</t>
    <phoneticPr fontId="1"/>
  </si>
  <si>
    <t>ご来場になったきっかけ</t>
  </si>
  <si>
    <t xml:space="preserve">  □ ホームページ　  □ テレビ　  □ ラジオ　  □ 雑誌・チラシ　  □ メルマガ　
  □  知人　□ その他 （　　　　　　　　　　　　　　　　　　　　　　　　　　）
  ※複数回答可</t>
    <phoneticPr fontId="1"/>
  </si>
  <si>
    <t>ご来場いただいたお連れ様</t>
    <rPh sb="1" eb="3">
      <t>ライジョウ</t>
    </rPh>
    <rPh sb="9" eb="10">
      <t>ツ</t>
    </rPh>
    <rPh sb="11" eb="12">
      <t>サマ</t>
    </rPh>
    <phoneticPr fontId="1"/>
  </si>
  <si>
    <t xml:space="preserve">  □１人で来た　   □ 友人　  □ 配偶者　  □ 恋人　  □ 親   □ 子　  □ 祖父母　
  □その他（　　　　　　　　　　　　　　　　　　　　　　　　　　　　　　  　）
 ※複数回答可</t>
    <rPh sb="4" eb="5">
      <t>ニン</t>
    </rPh>
    <rPh sb="6" eb="7">
      <t>キ</t>
    </rPh>
    <rPh sb="14" eb="16">
      <t>ユウジン</t>
    </rPh>
    <rPh sb="21" eb="24">
      <t>ハイグウシャ</t>
    </rPh>
    <rPh sb="29" eb="31">
      <t>コイビト</t>
    </rPh>
    <rPh sb="36" eb="37">
      <t>オヤ</t>
    </rPh>
    <rPh sb="42" eb="43">
      <t>コ</t>
    </rPh>
    <rPh sb="48" eb="51">
      <t>ソフボ</t>
    </rPh>
    <rPh sb="58" eb="59">
      <t>タ</t>
    </rPh>
    <phoneticPr fontId="1"/>
  </si>
  <si>
    <t>イベントの
ボリューム</t>
    <phoneticPr fontId="1"/>
  </si>
  <si>
    <t xml:space="preserve">  □ 多かった    □やや多かった      □ 丁度　   □ やや少なかった　 □ 少なかった</t>
    <rPh sb="4" eb="5">
      <t>オオ</t>
    </rPh>
    <rPh sb="15" eb="16">
      <t>オオ</t>
    </rPh>
    <rPh sb="27" eb="29">
      <t>チョウド</t>
    </rPh>
    <rPh sb="37" eb="38">
      <t>スク</t>
    </rPh>
    <rPh sb="46" eb="47">
      <t>スク</t>
    </rPh>
    <phoneticPr fontId="1"/>
  </si>
  <si>
    <t>スタッフの対応</t>
    <rPh sb="5" eb="7">
      <t>タイオウ</t>
    </rPh>
    <phoneticPr fontId="1"/>
  </si>
  <si>
    <t xml:space="preserve">  □ 大変良かった  □ 良かった 　   □ 普通　   □ 悪かった　  □ 大変悪かった</t>
    <rPh sb="4" eb="6">
      <t>タイヘン</t>
    </rPh>
    <rPh sb="6" eb="7">
      <t>ヨ</t>
    </rPh>
    <rPh sb="14" eb="15">
      <t>ヨ</t>
    </rPh>
    <rPh sb="25" eb="27">
      <t>フツウ</t>
    </rPh>
    <rPh sb="33" eb="34">
      <t>ワル</t>
    </rPh>
    <rPh sb="42" eb="44">
      <t>タイヘン</t>
    </rPh>
    <rPh sb="44" eb="45">
      <t>ワル</t>
    </rPh>
    <phoneticPr fontId="1"/>
  </si>
  <si>
    <t>イベントの内容</t>
    <rPh sb="5" eb="7">
      <t>ナイヨウ</t>
    </rPh>
    <phoneticPr fontId="1"/>
  </si>
  <si>
    <t xml:space="preserve">  　 良　　　　　　　　　　　　　　　 普 　　　　　　　　　　　　　　 　 悪</t>
    <rPh sb="4" eb="5">
      <t>ヨ</t>
    </rPh>
    <rPh sb="21" eb="22">
      <t>フ</t>
    </rPh>
    <rPh sb="40" eb="41">
      <t>ワル</t>
    </rPh>
    <phoneticPr fontId="1"/>
  </si>
  <si>
    <t>イベントの総合的な満足度</t>
    <rPh sb="5" eb="8">
      <t>ソウゴウテキ</t>
    </rPh>
    <rPh sb="9" eb="12">
      <t>マンゾクド</t>
    </rPh>
    <phoneticPr fontId="1"/>
  </si>
  <si>
    <t xml:space="preserve">  □ 大変満足   　  □ 満足 　 　　  □ 普通　   □ 不満　  　　□ 大変不満</t>
    <rPh sb="4" eb="6">
      <t>タイヘン</t>
    </rPh>
    <rPh sb="6" eb="8">
      <t>マンゾク</t>
    </rPh>
    <rPh sb="16" eb="18">
      <t>マンゾク</t>
    </rPh>
    <rPh sb="27" eb="29">
      <t>フツウ</t>
    </rPh>
    <rPh sb="35" eb="37">
      <t>フマン</t>
    </rPh>
    <rPh sb="44" eb="46">
      <t>タイヘン</t>
    </rPh>
    <rPh sb="46" eb="48">
      <t>フマン</t>
    </rPh>
    <phoneticPr fontId="1"/>
  </si>
  <si>
    <t>イベントへの参加回数は</t>
    <rPh sb="6" eb="8">
      <t>サンカ</t>
    </rPh>
    <rPh sb="8" eb="10">
      <t>カイスウ</t>
    </rPh>
    <phoneticPr fontId="1"/>
  </si>
  <si>
    <t xml:space="preserve">  □ 初めて　　　  □２回目　　　  □３回目　　　  □それ以上</t>
    <rPh sb="4" eb="5">
      <t>ハジ</t>
    </rPh>
    <rPh sb="14" eb="16">
      <t>カイメ</t>
    </rPh>
    <rPh sb="23" eb="25">
      <t>カイメ</t>
    </rPh>
    <rPh sb="33" eb="35">
      <t>イジョウ</t>
    </rPh>
    <phoneticPr fontId="1"/>
  </si>
  <si>
    <t>会場までの主な交通手段</t>
    <phoneticPr fontId="1"/>
  </si>
  <si>
    <t xml:space="preserve">  □ 徒歩　　    □ 自転車　       □ 電車　         □車　           □ バス</t>
    <phoneticPr fontId="1"/>
  </si>
  <si>
    <t>同イベントが開催されたら</t>
    <rPh sb="0" eb="1">
      <t>ドウ</t>
    </rPh>
    <rPh sb="6" eb="8">
      <t>カイサイ</t>
    </rPh>
    <phoneticPr fontId="1"/>
  </si>
  <si>
    <t xml:space="preserve">  □ また来たい　  □ 近所で開催されれば来たい　   □ もう来ない　</t>
    <rPh sb="6" eb="7">
      <t>キ</t>
    </rPh>
    <rPh sb="14" eb="16">
      <t>キンジョ</t>
    </rPh>
    <rPh sb="17" eb="19">
      <t>カイサイ</t>
    </rPh>
    <rPh sb="23" eb="24">
      <t>キ</t>
    </rPh>
    <rPh sb="34" eb="35">
      <t>コ</t>
    </rPh>
    <phoneticPr fontId="1"/>
  </si>
  <si>
    <t>その他、ご意見ご要望ご感想などお聞かせください</t>
    <rPh sb="2" eb="3">
      <t>タ</t>
    </rPh>
    <rPh sb="5" eb="7">
      <t>イケン</t>
    </rPh>
    <rPh sb="8" eb="10">
      <t>ヨウボウ</t>
    </rPh>
    <rPh sb="11" eb="13">
      <t>カンソウ</t>
    </rPh>
    <rPh sb="16" eb="17">
      <t>キ</t>
    </rPh>
    <phoneticPr fontId="1"/>
  </si>
  <si>
    <t>ご協力ありがとうございました。</t>
    <rPh sb="1" eb="3">
      <t>キョウリョク</t>
    </rPh>
    <phoneticPr fontId="1"/>
  </si>
  <si>
    <t>訓練給付費等の受領のお知らせ</t>
    <phoneticPr fontId="12"/>
  </si>
  <si>
    <t>国名</t>
    <rPh sb="0" eb="2">
      <t>コクメイ</t>
    </rPh>
    <phoneticPr fontId="28"/>
  </si>
  <si>
    <t>金</t>
    <rPh sb="0" eb="1">
      <t>キン</t>
    </rPh>
    <phoneticPr fontId="28"/>
  </si>
  <si>
    <t>銀</t>
    <rPh sb="0" eb="1">
      <t>ギン</t>
    </rPh>
    <phoneticPr fontId="28"/>
  </si>
  <si>
    <t>銅</t>
    <rPh sb="0" eb="1">
      <t>ドウ</t>
    </rPh>
    <phoneticPr fontId="28"/>
  </si>
  <si>
    <t>合計</t>
    <rPh sb="0" eb="2">
      <t>ゴウケイ</t>
    </rPh>
    <phoneticPr fontId="28"/>
  </si>
  <si>
    <t>アメリカ</t>
    <phoneticPr fontId="28"/>
  </si>
  <si>
    <t>中国</t>
    <rPh sb="0" eb="2">
      <t>チュウゴク</t>
    </rPh>
    <phoneticPr fontId="28"/>
  </si>
  <si>
    <t>日本</t>
    <rPh sb="0" eb="2">
      <t>ニホン</t>
    </rPh>
    <phoneticPr fontId="28"/>
  </si>
  <si>
    <t>オーストラリア</t>
    <phoneticPr fontId="28"/>
  </si>
  <si>
    <t>フランス</t>
    <phoneticPr fontId="28"/>
  </si>
  <si>
    <t>オランダ</t>
    <phoneticPr fontId="28"/>
  </si>
  <si>
    <t>イギリス</t>
    <phoneticPr fontId="28"/>
  </si>
  <si>
    <t>韓国</t>
    <rPh sb="0" eb="2">
      <t>カンコク</t>
    </rPh>
    <phoneticPr fontId="28"/>
  </si>
  <si>
    <t>イタリア</t>
    <phoneticPr fontId="28"/>
  </si>
  <si>
    <t>ドイツ</t>
    <phoneticPr fontId="28"/>
  </si>
  <si>
    <t>山田太郎様</t>
  </si>
  <si>
    <r>
      <rPr>
        <sz val="12"/>
        <rFont val="ＭＳ ゴシック"/>
        <family val="3"/>
        <charset val="128"/>
      </rPr>
      <t>〒</t>
    </r>
    <r>
      <rPr>
        <sz val="12"/>
        <rFont val="Arial"/>
        <family val="2"/>
      </rPr>
      <t xml:space="preserve">260-0015 
</t>
    </r>
    <r>
      <rPr>
        <sz val="12"/>
        <rFont val="ＭＳ ゴシック"/>
        <family val="3"/>
        <charset val="128"/>
      </rPr>
      <t>千葉県千葉市中央区富士見</t>
    </r>
    <r>
      <rPr>
        <sz val="12"/>
        <rFont val="Arial"/>
        <family val="2"/>
      </rPr>
      <t>1</t>
    </r>
    <r>
      <rPr>
        <sz val="12"/>
        <rFont val="ＭＳ ゴシック"/>
        <family val="3"/>
        <charset val="128"/>
      </rPr>
      <t>丁目</t>
    </r>
    <r>
      <rPr>
        <sz val="12"/>
        <rFont val="Arial"/>
        <family val="2"/>
      </rPr>
      <t>12-7CI-20</t>
    </r>
    <r>
      <rPr>
        <sz val="12"/>
        <rFont val="ＭＳ ゴシック"/>
        <family val="3"/>
        <charset val="128"/>
      </rPr>
      <t>ビル</t>
    </r>
    <r>
      <rPr>
        <sz val="12"/>
        <rFont val="Arial"/>
        <family val="2"/>
      </rPr>
      <t>5F</t>
    </r>
    <phoneticPr fontId="12"/>
  </si>
  <si>
    <r>
      <rPr>
        <sz val="16"/>
        <rFont val="ＭＳ ゴシック"/>
        <family val="3"/>
        <charset val="128"/>
      </rPr>
      <t>訓練給付費等の受領のお知らせ</t>
    </r>
    <phoneticPr fontId="12"/>
  </si>
  <si>
    <t>山田太郎様に提供したサービスに要した費用について千葉市から下記の通り</t>
  </si>
  <si>
    <t>山田太郎様に代わり支払いを受けましたので、お知らせいたします。</t>
  </si>
  <si>
    <t>この知らせの内容に疑義がある場合は、当事業所もしくは千葉市にお問い合わせ下さい。</t>
  </si>
  <si>
    <r>
      <rPr>
        <sz val="14"/>
        <rFont val="ＭＳ ゴシック"/>
        <family val="3"/>
        <charset val="128"/>
      </rPr>
      <t>サービス提供年月</t>
    </r>
  </si>
  <si>
    <r>
      <rPr>
        <sz val="14"/>
        <rFont val="ＭＳ ゴシック"/>
        <family val="3"/>
        <charset val="128"/>
      </rPr>
      <t>サービス内容</t>
    </r>
  </si>
  <si>
    <r>
      <t>令和</t>
    </r>
    <r>
      <rPr>
        <sz val="14"/>
        <rFont val="Arial"/>
        <family val="2"/>
      </rPr>
      <t>7</t>
    </r>
    <r>
      <rPr>
        <sz val="14"/>
        <rFont val="ＭＳ ゴシック"/>
        <family val="3"/>
        <charset val="128"/>
      </rPr>
      <t>年</t>
    </r>
    <r>
      <rPr>
        <sz val="14"/>
        <rFont val="Arial"/>
        <family val="2"/>
      </rPr>
      <t>3</t>
    </r>
    <r>
      <rPr>
        <sz val="14"/>
        <rFont val="ＭＳ ゴシック"/>
        <family val="3"/>
        <charset val="128"/>
      </rPr>
      <t>月</t>
    </r>
    <phoneticPr fontId="1"/>
  </si>
  <si>
    <t>令和7年3月</t>
    <phoneticPr fontId="1"/>
  </si>
  <si>
    <r>
      <rPr>
        <sz val="12"/>
        <rFont val="ＭＳ ゴシック"/>
        <family val="3"/>
        <charset val="128"/>
      </rPr>
      <t>〒</t>
    </r>
    <r>
      <rPr>
        <sz val="12"/>
        <rFont val="Arial"/>
        <family val="2"/>
      </rPr>
      <t xml:space="preserve">260-0015 </t>
    </r>
    <r>
      <rPr>
        <sz val="12"/>
        <rFont val="ＭＳ ゴシック"/>
        <family val="3"/>
        <charset val="128"/>
      </rPr>
      <t>千葉県千葉市中央区富士見</t>
    </r>
    <r>
      <rPr>
        <sz val="12"/>
        <rFont val="Arial"/>
        <family val="2"/>
      </rPr>
      <t>1</t>
    </r>
    <r>
      <rPr>
        <sz val="12"/>
        <rFont val="ＭＳ ゴシック"/>
        <family val="3"/>
        <charset val="128"/>
      </rPr>
      <t>丁目</t>
    </r>
    <r>
      <rPr>
        <sz val="12"/>
        <rFont val="Arial"/>
        <family val="2"/>
      </rPr>
      <t>12-7CI-20</t>
    </r>
    <r>
      <rPr>
        <sz val="12"/>
        <rFont val="ＭＳ ゴシック"/>
        <family val="3"/>
        <charset val="128"/>
      </rPr>
      <t>ビル</t>
    </r>
    <r>
      <rPr>
        <sz val="12"/>
        <rFont val="Arial"/>
        <family val="2"/>
      </rPr>
      <t>5F</t>
    </r>
    <phoneticPr fontId="12"/>
  </si>
  <si>
    <t>就労移行支援</t>
    <phoneticPr fontId="12"/>
  </si>
  <si>
    <t>金</t>
    <phoneticPr fontId="12"/>
  </si>
  <si>
    <t>縦位置</t>
    <rPh sb="0" eb="3">
      <t>タテイチ</t>
    </rPh>
    <phoneticPr fontId="1"/>
  </si>
  <si>
    <t>横位置</t>
    <rPh sb="0" eb="3">
      <t>ヨコイチ</t>
    </rPh>
    <phoneticPr fontId="1"/>
  </si>
  <si>
    <t>インデント</t>
    <phoneticPr fontId="1"/>
  </si>
  <si>
    <t>課題</t>
  </si>
  <si>
    <t>講師</t>
  </si>
  <si>
    <t>開始日</t>
  </si>
  <si>
    <t>期日</t>
  </si>
  <si>
    <t>進捗状況</t>
  </si>
  <si>
    <t>割合</t>
  </si>
  <si>
    <t>プロジェクト 1</t>
  </si>
  <si>
    <t>講師 1</t>
  </si>
  <si>
    <t>プロジェクト 2</t>
  </si>
  <si>
    <t>講師 2</t>
  </si>
  <si>
    <t>プロジェクト 3</t>
  </si>
  <si>
    <t>プロジェクト 4</t>
  </si>
  <si>
    <t>講師 3</t>
  </si>
  <si>
    <t>プロジェクト 5</t>
  </si>
  <si>
    <t>プロジェクト 6</t>
  </si>
  <si>
    <t>プロジェクト 7</t>
  </si>
  <si>
    <t>プロジェクト 8</t>
  </si>
  <si>
    <t>講師 4</t>
  </si>
  <si>
    <t>プロジェクト 9</t>
  </si>
  <si>
    <t>プロジェクト 10</t>
  </si>
  <si>
    <t>プロジェクト 11</t>
  </si>
  <si>
    <t>プロジェクト 12</t>
  </si>
  <si>
    <t>課題スケジュール</t>
    <rPh sb="0" eb="2">
      <t>カダイ</t>
    </rPh>
    <phoneticPr fontId="39"/>
  </si>
  <si>
    <t>オリンピック獲得メダル数</t>
    <rPh sb="6" eb="8">
      <t>カクトク</t>
    </rPh>
    <rPh sb="11" eb="12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</si>
</sst>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&quot;¥&quot;#,##0;&quot;¥&quot;\-#,##0"/>
    <numFmt numFmtId="42" formatCode="_ &quot;¥&quot;* #,##0_ ;_ &quot;¥&quot;* \-#,##0_ ;_ &quot;¥&quot;* &quot;-&quot;_ ;_ @_ "/>
    <numFmt numFmtId="176" formatCode="h:mm;@"/>
    <numFmt numFmtId="177" formatCode="0_);[Red]\(0\)"/>
    <numFmt numFmtId="178" formatCode="#,##0_ "/>
    <numFmt numFmtId="179" formatCode="yyyy/mm/dd"/>
    <numFmt numFmtId="180" formatCode="[$]ggge&quot;年&quot;m&quot;月&quot;d&quot;日&quot;;@" x16r2:formatCode16="[$-ja-JP-x-gannen]ggge&quot;年&quot;m&quot;月&quot;d&quot;日&quot;;@"/>
    <numFmt numFmtId="181" formatCode="[$-F800]dddd\,\ mmmm\ dd\,\ yyyy"/>
    <numFmt numFmtId="182" formatCode="yyyy\-mm\-dd;@"/>
    <numFmt numFmtId="183" formatCode="[$-411]ge\.m\.d;@"/>
    <numFmt numFmtId="184" formatCode="[$-409]d\-mmm\-yy;@"/>
    <numFmt numFmtId="185" formatCode="&quot;¥&quot;#,##0_);\(&quot;¥&quot;#,##0\)"/>
    <numFmt numFmtId="186" formatCode="0.0_);[Red]\(0.0\)"/>
    <numFmt numFmtId="187" formatCode="0.00_);[Red]\(0.00\)"/>
    <numFmt numFmtId="188" formatCode="0.0000000000_);[Red]\(0.0000000000\)"/>
    <numFmt numFmtId="189" formatCode="00"/>
    <numFmt numFmtId="190" formatCode="000"/>
    <numFmt numFmtId="191" formatCode="000000000"/>
    <numFmt numFmtId="192" formatCode="#,###,###,###\ &quot;円&quot;"/>
    <numFmt numFmtId="193" formatCode="[$-F400]h:mm:ss\ AM/PM"/>
    <numFmt numFmtId="194" formatCode="[$-409]h:mm\ AM/PM;@"/>
    <numFmt numFmtId="195" formatCode="h&quot;時&quot;mm&quot;分&quot;;@"/>
    <numFmt numFmtId="196" formatCode="##.#&quot; ℃&quot;"/>
    <numFmt numFmtId="197" formatCode="@\ &quot;様&quot;"/>
    <numFmt numFmtId="198" formatCode="[$-411]ggge&quot;年&quot;m&quot;月&quot;"/>
    <numFmt numFmtId="199" formatCode="ggge&quot;年&quot;m&quot;月&quot;d&quot;日&quot;"/>
    <numFmt numFmtId="200" formatCode="yyyy&quot;年&quot;m&quot;月&quot;d&quot;日&quot;;@"/>
  </numFmts>
  <fonts count="4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Arial"/>
      <family val="2"/>
    </font>
    <font>
      <sz val="6"/>
      <name val="Meiryo"/>
      <family val="2"/>
      <charset val="128"/>
    </font>
    <font>
      <sz val="10"/>
      <color rgb="FF000000"/>
      <name val="Arial"/>
      <family val="2"/>
    </font>
    <font>
      <sz val="14"/>
      <name val="Arial"/>
      <family val="2"/>
    </font>
    <font>
      <sz val="12"/>
      <name val="ＭＳ ゴシック"/>
      <family val="3"/>
      <charset val="128"/>
    </font>
    <font>
      <sz val="6"/>
      <name val="A-OTF A1 Mincho Std Bold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color rgb="FF000000"/>
      <name val="Arial"/>
      <family val="2"/>
    </font>
    <font>
      <sz val="12"/>
      <color rgb="FF00000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0"/>
      <color theme="3"/>
      <name val="游ゴシック Light"/>
      <family val="3"/>
      <charset val="128"/>
      <scheme val="major"/>
    </font>
    <font>
      <sz val="11"/>
      <color theme="1"/>
      <name val="游ゴシック"/>
      <family val="2"/>
      <charset val="128"/>
    </font>
    <font>
      <sz val="12"/>
      <name val="游ゴシック"/>
      <family val="3"/>
      <charset val="128"/>
    </font>
    <font>
      <sz val="11"/>
      <color theme="1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0"/>
      <name val="メイリオ"/>
      <family val="3"/>
      <charset val="128"/>
    </font>
    <font>
      <b/>
      <sz val="11"/>
      <color rgb="FFFFFFFF"/>
      <name val="游ゴシック"/>
      <family val="2"/>
      <charset val="128"/>
    </font>
    <font>
      <sz val="6"/>
      <name val="游ゴシック"/>
      <family val="2"/>
      <charset val="128"/>
    </font>
    <font>
      <b/>
      <sz val="11"/>
      <color rgb="FFFFFFFF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0"/>
      <color rgb="FF000000"/>
      <name val="Times New Roman"/>
      <family val="1"/>
    </font>
    <font>
      <sz val="16"/>
      <name val="Arial"/>
      <family val="2"/>
    </font>
    <font>
      <sz val="14"/>
      <color rgb="FF000000"/>
      <name val="Arial"/>
      <family val="2"/>
    </font>
    <font>
      <sz val="14"/>
      <color rgb="FF000000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name val="Arial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6"/>
      <color theme="3"/>
      <name val="游ゴシック"/>
      <family val="3"/>
      <charset val="128"/>
      <scheme val="minor"/>
    </font>
    <font>
      <b/>
      <sz val="16"/>
      <color theme="3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4659260841701"/>
        <bgColor theme="1"/>
      </patternFill>
    </fill>
    <fill>
      <patternFill patternType="solid">
        <fgColor theme="4" tint="-0.499984740745262"/>
        <bgColor rgb="FF4472C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4472C4"/>
      </left>
      <right/>
      <top style="thin">
        <color rgb="FF4472C4"/>
      </top>
      <bottom/>
      <diagonal/>
    </border>
    <border>
      <left/>
      <right/>
      <top style="thin">
        <color rgb="FF4472C4"/>
      </top>
      <bottom/>
      <diagonal/>
    </border>
    <border>
      <left/>
      <right style="thin">
        <color rgb="FF4472C4"/>
      </right>
      <top style="thin">
        <color rgb="FF4472C4"/>
      </top>
      <bottom/>
      <diagonal/>
    </border>
    <border>
      <left style="thin">
        <color rgb="FF4472C4"/>
      </left>
      <right/>
      <top style="thin">
        <color rgb="FF4472C4"/>
      </top>
      <bottom style="thin">
        <color rgb="FF4472C4"/>
      </bottom>
      <diagonal/>
    </border>
    <border>
      <left/>
      <right/>
      <top style="thin">
        <color rgb="FF4472C4"/>
      </top>
      <bottom style="thin">
        <color rgb="FF4472C4"/>
      </bottom>
      <diagonal/>
    </border>
    <border>
      <left/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9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32" fillId="0" borderId="0"/>
    <xf numFmtId="0" fontId="38" fillId="0" borderId="51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200" fontId="40" fillId="0" borderId="0">
      <alignment horizontal="left" vertical="center"/>
    </xf>
  </cellStyleXfs>
  <cellXfs count="1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9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81" fontId="0" fillId="0" borderId="0" xfId="0" applyNumberFormat="1">
      <alignment vertical="center"/>
    </xf>
    <xf numFmtId="182" fontId="0" fillId="0" borderId="0" xfId="0" applyNumberFormat="1">
      <alignment vertical="center"/>
    </xf>
    <xf numFmtId="180" fontId="0" fillId="0" borderId="0" xfId="0" applyNumberFormat="1">
      <alignment vertical="center"/>
    </xf>
    <xf numFmtId="183" fontId="0" fillId="0" borderId="0" xfId="0" applyNumberFormat="1">
      <alignment vertical="center"/>
    </xf>
    <xf numFmtId="184" fontId="0" fillId="0" borderId="0" xfId="0" applyNumberFormat="1">
      <alignment vertical="center"/>
    </xf>
    <xf numFmtId="42" fontId="0" fillId="0" borderId="0" xfId="0" applyNumberFormat="1">
      <alignment vertical="center"/>
    </xf>
    <xf numFmtId="0" fontId="2" fillId="0" borderId="0" xfId="0" applyFont="1">
      <alignment vertical="center"/>
    </xf>
    <xf numFmtId="5" fontId="0" fillId="0" borderId="0" xfId="0" applyNumberFormat="1">
      <alignment vertical="center"/>
    </xf>
    <xf numFmtId="185" fontId="0" fillId="0" borderId="0" xfId="0" applyNumberFormat="1">
      <alignment vertical="center"/>
    </xf>
    <xf numFmtId="186" fontId="0" fillId="0" borderId="0" xfId="0" applyNumberFormat="1">
      <alignment vertical="center"/>
    </xf>
    <xf numFmtId="187" fontId="0" fillId="0" borderId="0" xfId="0" applyNumberFormat="1">
      <alignment vertical="center"/>
    </xf>
    <xf numFmtId="188" fontId="0" fillId="0" borderId="0" xfId="0" applyNumberFormat="1">
      <alignment vertical="center"/>
    </xf>
    <xf numFmtId="189" fontId="0" fillId="0" borderId="0" xfId="0" applyNumberFormat="1">
      <alignment vertical="center"/>
    </xf>
    <xf numFmtId="190" fontId="0" fillId="0" borderId="0" xfId="0" applyNumberFormat="1">
      <alignment vertical="center"/>
    </xf>
    <xf numFmtId="191" fontId="0" fillId="0" borderId="0" xfId="0" applyNumberFormat="1">
      <alignment vertical="center"/>
    </xf>
    <xf numFmtId="192" fontId="0" fillId="0" borderId="0" xfId="0" applyNumberFormat="1">
      <alignment vertical="center"/>
    </xf>
    <xf numFmtId="193" fontId="0" fillId="0" borderId="0" xfId="0" applyNumberFormat="1">
      <alignment vertical="center"/>
    </xf>
    <xf numFmtId="194" fontId="0" fillId="0" borderId="0" xfId="0" applyNumberFormat="1">
      <alignment vertical="center"/>
    </xf>
    <xf numFmtId="195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left" vertical="center" indent="2"/>
    </xf>
    <xf numFmtId="196" fontId="0" fillId="0" borderId="0" xfId="0" applyNumberForma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197" fontId="0" fillId="0" borderId="0" xfId="0" applyNumberFormat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42" fontId="5" fillId="0" borderId="17" xfId="0" applyNumberFormat="1" applyFont="1" applyBorder="1">
      <alignment vertical="center"/>
    </xf>
    <xf numFmtId="42" fontId="5" fillId="0" borderId="18" xfId="0" applyNumberFormat="1" applyFont="1" applyBorder="1">
      <alignment vertical="center"/>
    </xf>
    <xf numFmtId="42" fontId="0" fillId="0" borderId="1" xfId="4" applyNumberFormat="1" applyFont="1" applyBorder="1">
      <alignment vertical="center"/>
    </xf>
    <xf numFmtId="42" fontId="0" fillId="0" borderId="6" xfId="4" applyNumberFormat="1" applyFont="1" applyBorder="1">
      <alignment vertical="center"/>
    </xf>
    <xf numFmtId="42" fontId="0" fillId="0" borderId="15" xfId="4" applyNumberFormat="1" applyFont="1" applyBorder="1">
      <alignment vertical="center"/>
    </xf>
    <xf numFmtId="42" fontId="0" fillId="0" borderId="1" xfId="0" applyNumberFormat="1" applyBorder="1">
      <alignment vertical="center"/>
    </xf>
    <xf numFmtId="42" fontId="0" fillId="0" borderId="6" xfId="0" applyNumberFormat="1" applyBorder="1">
      <alignment vertical="center"/>
    </xf>
    <xf numFmtId="42" fontId="0" fillId="0" borderId="15" xfId="0" applyNumberFormat="1" applyBorder="1">
      <alignment vertical="center"/>
    </xf>
    <xf numFmtId="0" fontId="9" fillId="0" borderId="0" xfId="1" applyFont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7" fillId="0" borderId="21" xfId="0" applyFont="1" applyBorder="1">
      <alignment vertical="center"/>
    </xf>
    <xf numFmtId="0" fontId="17" fillId="0" borderId="20" xfId="0" applyFont="1" applyBorder="1">
      <alignment vertical="center"/>
    </xf>
    <xf numFmtId="0" fontId="17" fillId="0" borderId="22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2" fontId="0" fillId="0" borderId="8" xfId="0" applyNumberForma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3" fillId="2" borderId="25" xfId="0" applyFont="1" applyFill="1" applyBorder="1">
      <alignment vertical="center"/>
    </xf>
    <xf numFmtId="0" fontId="23" fillId="2" borderId="28" xfId="0" applyFont="1" applyFill="1" applyBorder="1">
      <alignment vertical="center"/>
    </xf>
    <xf numFmtId="0" fontId="23" fillId="2" borderId="31" xfId="0" applyFont="1" applyFill="1" applyBorder="1">
      <alignment vertical="center"/>
    </xf>
    <xf numFmtId="0" fontId="23" fillId="2" borderId="34" xfId="0" applyFont="1" applyFill="1" applyBorder="1">
      <alignment vertical="center"/>
    </xf>
    <xf numFmtId="0" fontId="25" fillId="0" borderId="0" xfId="0" applyFont="1">
      <alignment vertical="center"/>
    </xf>
    <xf numFmtId="0" fontId="26" fillId="2" borderId="25" xfId="0" applyFont="1" applyFill="1" applyBorder="1">
      <alignment vertical="center"/>
    </xf>
    <xf numFmtId="0" fontId="26" fillId="2" borderId="28" xfId="0" applyFont="1" applyFill="1" applyBorder="1">
      <alignment vertical="center"/>
    </xf>
    <xf numFmtId="0" fontId="26" fillId="2" borderId="34" xfId="0" applyFont="1" applyFill="1" applyBorder="1">
      <alignment vertical="center"/>
    </xf>
    <xf numFmtId="0" fontId="23" fillId="2" borderId="38" xfId="0" applyFont="1" applyFill="1" applyBorder="1" applyAlignment="1">
      <alignment horizontal="left" vertical="center" wrapText="1"/>
    </xf>
    <xf numFmtId="0" fontId="23" fillId="2" borderId="39" xfId="0" applyFont="1" applyFill="1" applyBorder="1" applyAlignment="1">
      <alignment vertical="center" wrapText="1"/>
    </xf>
    <xf numFmtId="0" fontId="23" fillId="2" borderId="28" xfId="0" applyFont="1" applyFill="1" applyBorder="1" applyAlignment="1">
      <alignment vertical="center" wrapText="1"/>
    </xf>
    <xf numFmtId="0" fontId="23" fillId="2" borderId="31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30" fillId="0" borderId="42" xfId="0" applyFont="1" applyBorder="1" applyAlignment="1">
      <alignment horizontal="center" vertical="center"/>
    </xf>
    <xf numFmtId="0" fontId="19" fillId="0" borderId="43" xfId="0" applyFont="1" applyBorder="1">
      <alignment vertical="center"/>
    </xf>
    <xf numFmtId="0" fontId="31" fillId="0" borderId="44" xfId="0" applyFont="1" applyBorder="1">
      <alignment vertical="center"/>
    </xf>
    <xf numFmtId="0" fontId="30" fillId="0" borderId="45" xfId="0" applyFont="1" applyBorder="1" applyAlignment="1">
      <alignment horizontal="center" vertical="center"/>
    </xf>
    <xf numFmtId="0" fontId="19" fillId="0" borderId="46" xfId="0" applyFont="1" applyBorder="1">
      <alignment vertical="center"/>
    </xf>
    <xf numFmtId="0" fontId="31" fillId="0" borderId="47" xfId="0" applyFont="1" applyBorder="1">
      <alignment vertical="center"/>
    </xf>
    <xf numFmtId="0" fontId="0" fillId="0" borderId="0" xfId="0" applyAlignment="1"/>
    <xf numFmtId="0" fontId="7" fillId="0" borderId="0" xfId="5" applyFont="1" applyAlignment="1">
      <alignment vertical="center" wrapText="1"/>
    </xf>
    <xf numFmtId="0" fontId="9" fillId="0" borderId="0" xfId="5" applyFont="1" applyAlignment="1">
      <alignment horizontal="left" vertical="top"/>
    </xf>
    <xf numFmtId="0" fontId="9" fillId="3" borderId="0" xfId="5" applyFont="1" applyFill="1" applyAlignment="1">
      <alignment horizontal="left" vertical="top"/>
    </xf>
    <xf numFmtId="0" fontId="36" fillId="0" borderId="0" xfId="0" applyFont="1">
      <alignment vertical="center"/>
    </xf>
    <xf numFmtId="0" fontId="7" fillId="0" borderId="0" xfId="5" applyFont="1" applyAlignment="1">
      <alignment vertical="top" wrapText="1"/>
    </xf>
    <xf numFmtId="0" fontId="9" fillId="0" borderId="0" xfId="5" applyFont="1" applyAlignment="1">
      <alignment vertical="top" wrapText="1"/>
    </xf>
    <xf numFmtId="0" fontId="10" fillId="0" borderId="0" xfId="5" applyFont="1" applyAlignment="1">
      <alignment horizontal="left" vertical="center" wrapText="1" indent="1"/>
    </xf>
    <xf numFmtId="0" fontId="10" fillId="0" borderId="0" xfId="5" applyFont="1" applyAlignment="1">
      <alignment vertical="center" wrapText="1"/>
    </xf>
    <xf numFmtId="0" fontId="9" fillId="0" borderId="0" xfId="5" applyFont="1" applyAlignment="1">
      <alignment horizontal="left" vertical="top" wrapText="1" indent="4"/>
    </xf>
    <xf numFmtId="0" fontId="7" fillId="0" borderId="0" xfId="5" applyFont="1" applyAlignment="1">
      <alignment horizontal="left" vertical="top" wrapText="1" indent="4"/>
    </xf>
    <xf numFmtId="0" fontId="10" fillId="0" borderId="49" xfId="5" applyFont="1" applyBorder="1" applyAlignment="1">
      <alignment horizontal="right" vertical="center" indent="1"/>
    </xf>
    <xf numFmtId="178" fontId="10" fillId="0" borderId="5" xfId="5" applyNumberFormat="1" applyFont="1" applyBorder="1" applyAlignment="1">
      <alignment horizontal="right" vertical="center" indent="1"/>
    </xf>
    <xf numFmtId="0" fontId="10" fillId="0" borderId="50" xfId="5" applyFont="1" applyBorder="1" applyAlignment="1">
      <alignment horizontal="left" vertical="center" indent="1"/>
    </xf>
    <xf numFmtId="0" fontId="15" fillId="0" borderId="49" xfId="5" applyFont="1" applyBorder="1" applyAlignment="1">
      <alignment horizontal="center" vertical="center" wrapText="1"/>
    </xf>
    <xf numFmtId="0" fontId="34" fillId="0" borderId="0" xfId="5" applyFont="1" applyAlignment="1">
      <alignment horizontal="left" vertical="top"/>
    </xf>
    <xf numFmtId="0" fontId="35" fillId="0" borderId="0" xfId="5" applyFont="1" applyAlignment="1">
      <alignment horizontal="righ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indent="1"/>
    </xf>
    <xf numFmtId="0" fontId="21" fillId="0" borderId="40" xfId="0" applyFont="1" applyBorder="1">
      <alignment vertical="center"/>
    </xf>
    <xf numFmtId="0" fontId="21" fillId="0" borderId="18" xfId="0" applyFont="1" applyBorder="1">
      <alignment vertical="center"/>
    </xf>
    <xf numFmtId="0" fontId="21" fillId="0" borderId="41" xfId="0" applyFont="1" applyBorder="1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0" borderId="17" xfId="0" applyFont="1" applyBorder="1">
      <alignment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1" fillId="0" borderId="29" xfId="0" applyFont="1" applyBorder="1">
      <alignment vertical="center"/>
    </xf>
    <xf numFmtId="0" fontId="21" fillId="0" borderId="5" xfId="0" applyFont="1" applyBorder="1">
      <alignment vertical="center"/>
    </xf>
    <xf numFmtId="0" fontId="21" fillId="0" borderId="30" xfId="0" applyFont="1" applyBorder="1">
      <alignment vertical="center"/>
    </xf>
    <xf numFmtId="0" fontId="24" fillId="0" borderId="29" xfId="0" applyFont="1" applyBorder="1">
      <alignment vertical="center"/>
    </xf>
    <xf numFmtId="0" fontId="24" fillId="0" borderId="5" xfId="0" applyFont="1" applyBorder="1">
      <alignment vertical="center"/>
    </xf>
    <xf numFmtId="0" fontId="24" fillId="0" borderId="30" xfId="0" applyFont="1" applyBorder="1">
      <alignment vertical="center"/>
    </xf>
    <xf numFmtId="0" fontId="21" fillId="0" borderId="32" xfId="0" applyFont="1" applyBorder="1">
      <alignment vertical="center"/>
    </xf>
    <xf numFmtId="0" fontId="21" fillId="0" borderId="2" xfId="0" applyFont="1" applyBorder="1">
      <alignment vertical="center"/>
    </xf>
    <xf numFmtId="0" fontId="21" fillId="0" borderId="33" xfId="0" applyFont="1" applyBorder="1">
      <alignment vertical="center"/>
    </xf>
    <xf numFmtId="0" fontId="21" fillId="0" borderId="35" xfId="0" applyFont="1" applyBorder="1" applyAlignment="1">
      <alignment horizontal="left" vertical="top"/>
    </xf>
    <xf numFmtId="0" fontId="21" fillId="0" borderId="36" xfId="0" applyFont="1" applyBorder="1" applyAlignment="1">
      <alignment horizontal="left" vertical="top"/>
    </xf>
    <xf numFmtId="0" fontId="21" fillId="0" borderId="37" xfId="0" applyFont="1" applyBorder="1" applyAlignment="1">
      <alignment horizontal="left" vertical="top"/>
    </xf>
    <xf numFmtId="0" fontId="25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4" fillId="0" borderId="26" xfId="0" applyFont="1" applyBorder="1">
      <alignment vertical="center"/>
    </xf>
    <xf numFmtId="0" fontId="24" fillId="0" borderId="27" xfId="0" applyFont="1" applyBorder="1">
      <alignment vertical="center"/>
    </xf>
    <xf numFmtId="0" fontId="24" fillId="0" borderId="19" xfId="0" applyFont="1" applyBorder="1">
      <alignment vertical="center"/>
    </xf>
    <xf numFmtId="0" fontId="25" fillId="0" borderId="35" xfId="0" applyFont="1" applyBorder="1">
      <alignment vertical="center"/>
    </xf>
    <xf numFmtId="0" fontId="25" fillId="0" borderId="36" xfId="0" applyFont="1" applyBorder="1">
      <alignment vertical="center"/>
    </xf>
    <xf numFmtId="0" fontId="25" fillId="0" borderId="37" xfId="0" applyFont="1" applyBorder="1">
      <alignment vertical="center"/>
    </xf>
    <xf numFmtId="0" fontId="21" fillId="0" borderId="26" xfId="0" applyFont="1" applyBorder="1">
      <alignment vertical="center"/>
    </xf>
    <xf numFmtId="0" fontId="21" fillId="0" borderId="27" xfId="0" applyFont="1" applyBorder="1">
      <alignment vertical="center"/>
    </xf>
    <xf numFmtId="0" fontId="21" fillId="0" borderId="19" xfId="0" applyFont="1" applyBorder="1">
      <alignment vertical="center"/>
    </xf>
    <xf numFmtId="0" fontId="23" fillId="0" borderId="17" xfId="0" applyFont="1" applyBorder="1">
      <alignment vertical="center"/>
    </xf>
    <xf numFmtId="0" fontId="24" fillId="0" borderId="29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4" fillId="0" borderId="29" xfId="0" applyFont="1" applyBorder="1" applyAlignment="1"/>
    <xf numFmtId="0" fontId="24" fillId="0" borderId="5" xfId="0" applyFont="1" applyBorder="1" applyAlignment="1"/>
    <xf numFmtId="0" fontId="24" fillId="0" borderId="30" xfId="0" applyFont="1" applyBorder="1" applyAlignment="1"/>
    <xf numFmtId="0" fontId="24" fillId="0" borderId="35" xfId="0" applyFont="1" applyBorder="1">
      <alignment vertical="center"/>
    </xf>
    <xf numFmtId="0" fontId="24" fillId="0" borderId="36" xfId="0" applyFont="1" applyBorder="1">
      <alignment vertical="center"/>
    </xf>
    <xf numFmtId="0" fontId="24" fillId="0" borderId="37" xfId="0" applyFont="1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5" applyFont="1" applyAlignment="1">
      <alignment horizontal="center" vertical="center" wrapText="1"/>
    </xf>
    <xf numFmtId="58" fontId="7" fillId="0" borderId="0" xfId="5" applyNumberFormat="1" applyFont="1" applyAlignment="1">
      <alignment horizontal="right" vertical="center" wrapText="1"/>
    </xf>
    <xf numFmtId="0" fontId="7" fillId="0" borderId="0" xfId="5" applyFont="1" applyAlignment="1">
      <alignment horizontal="left" vertical="center" wrapText="1"/>
    </xf>
    <xf numFmtId="0" fontId="37" fillId="0" borderId="0" xfId="5" applyFont="1" applyAlignment="1">
      <alignment horizontal="left" vertical="center" wrapText="1"/>
    </xf>
    <xf numFmtId="0" fontId="33" fillId="0" borderId="0" xfId="5" applyFont="1" applyAlignment="1">
      <alignment horizontal="center" vertical="center" wrapText="1"/>
    </xf>
    <xf numFmtId="0" fontId="10" fillId="0" borderId="0" xfId="5" applyFont="1" applyAlignment="1">
      <alignment horizontal="center" vertical="top" wrapText="1"/>
    </xf>
    <xf numFmtId="0" fontId="7" fillId="0" borderId="1" xfId="5" applyFont="1" applyBorder="1" applyAlignment="1">
      <alignment horizontal="center" vertical="center" wrapText="1"/>
    </xf>
    <xf numFmtId="0" fontId="15" fillId="0" borderId="1" xfId="5" applyFont="1" applyBorder="1" applyAlignment="1">
      <alignment horizontal="center" vertical="center" wrapText="1"/>
    </xf>
    <xf numFmtId="0" fontId="10" fillId="0" borderId="0" xfId="5" applyFont="1" applyAlignment="1">
      <alignment horizontal="center" vertical="center" wrapText="1"/>
    </xf>
    <xf numFmtId="0" fontId="7" fillId="0" borderId="2" xfId="5" applyFont="1" applyBorder="1" applyAlignment="1">
      <alignment horizontal="center" vertical="top" wrapText="1"/>
    </xf>
    <xf numFmtId="0" fontId="10" fillId="0" borderId="1" xfId="5" applyFont="1" applyBorder="1" applyAlignment="1">
      <alignment horizontal="center" vertical="center" wrapText="1"/>
    </xf>
    <xf numFmtId="198" fontId="14" fillId="0" borderId="1" xfId="5" applyNumberFormat="1" applyFont="1" applyBorder="1" applyAlignment="1">
      <alignment horizontal="center" vertical="center" wrapText="1"/>
    </xf>
    <xf numFmtId="198" fontId="10" fillId="0" borderId="1" xfId="5" applyNumberFormat="1" applyFont="1" applyBorder="1" applyAlignment="1">
      <alignment horizontal="center" vertical="center" wrapText="1"/>
    </xf>
    <xf numFmtId="199" fontId="10" fillId="0" borderId="48" xfId="5" applyNumberFormat="1" applyFont="1" applyBorder="1" applyAlignment="1">
      <alignment horizontal="center" vertical="center" wrapText="1"/>
    </xf>
    <xf numFmtId="0" fontId="10" fillId="0" borderId="49" xfId="5" applyFont="1" applyBorder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1" fillId="4" borderId="52" xfId="0" applyFont="1" applyFill="1" applyBorder="1">
      <alignment vertical="center"/>
    </xf>
    <xf numFmtId="0" fontId="0" fillId="0" borderId="53" xfId="0" applyBorder="1" applyAlignment="1">
      <alignment horizontal="left" vertical="center"/>
    </xf>
    <xf numFmtId="0" fontId="0" fillId="0" borderId="53" xfId="0" applyBorder="1" applyAlignment="1">
      <alignment vertical="center" wrapText="1"/>
    </xf>
    <xf numFmtId="200" fontId="0" fillId="0" borderId="53" xfId="8" applyFont="1" applyBorder="1">
      <alignment horizontal="left" vertical="center"/>
    </xf>
    <xf numFmtId="9" fontId="0" fillId="0" borderId="53" xfId="7" applyFont="1" applyBorder="1" applyAlignment="1">
      <alignment vertical="center"/>
    </xf>
    <xf numFmtId="9" fontId="0" fillId="0" borderId="53" xfId="7" applyFont="1" applyBorder="1" applyAlignment="1">
      <alignment horizontal="right" vertical="center"/>
    </xf>
    <xf numFmtId="0" fontId="27" fillId="5" borderId="42" xfId="0" applyFont="1" applyFill="1" applyBorder="1" applyAlignment="1">
      <alignment horizontal="center" vertical="center"/>
    </xf>
    <xf numFmtId="0" fontId="27" fillId="5" borderId="43" xfId="0" applyFont="1" applyFill="1" applyBorder="1" applyAlignment="1">
      <alignment horizontal="center" vertical="center"/>
    </xf>
    <xf numFmtId="0" fontId="29" fillId="5" borderId="44" xfId="0" applyFont="1" applyFill="1" applyBorder="1" applyAlignment="1">
      <alignment horizontal="center" vertical="center"/>
    </xf>
    <xf numFmtId="0" fontId="42" fillId="0" borderId="51" xfId="6" applyFont="1" applyAlignment="1">
      <alignment horizontal="left" vertical="center"/>
    </xf>
    <xf numFmtId="0" fontId="43" fillId="0" borderId="51" xfId="6" applyFont="1" applyAlignment="1"/>
    <xf numFmtId="0" fontId="42" fillId="0" borderId="51" xfId="6" applyFont="1" applyAlignment="1"/>
  </cellXfs>
  <cellStyles count="9">
    <cellStyle name="タイトル" xfId="3" builtinId="15"/>
    <cellStyle name="パーセント" xfId="7" builtinId="5"/>
    <cellStyle name="桁区切り" xfId="4" builtinId="6"/>
    <cellStyle name="桁区切り 2" xfId="2" xr:uid="{43BEB136-378D-47B5-AADF-414F2FE0A079}"/>
    <cellStyle name="見出し 1" xfId="6" builtinId="16"/>
    <cellStyle name="日付" xfId="8" xr:uid="{E692931A-FE39-4737-B5C1-5678F10860C8}"/>
    <cellStyle name="標準" xfId="0" builtinId="0"/>
    <cellStyle name="標準 2" xfId="1" xr:uid="{3423F991-C767-4F3F-957D-6F1A34FE728A}"/>
    <cellStyle name="標準 2 2" xfId="5" xr:uid="{878A5CD9-D0A0-4557-BD75-667379CEF340}"/>
  </cellStyles>
  <dxfs count="0"/>
  <tableStyles count="0" defaultTableStyle="TableStyleMedium2" defaultPivotStyle="PivotStyleLight16"/>
  <colors>
    <mruColors>
      <color rgb="FFB88C5C"/>
      <color rgb="FFE0DC8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324907</xdr:colOff>
      <xdr:row>25</xdr:row>
      <xdr:rowOff>148168</xdr:rowOff>
    </xdr:from>
    <xdr:to>
      <xdr:col>7</xdr:col>
      <xdr:colOff>306917</xdr:colOff>
      <xdr:row>25</xdr:row>
      <xdr:rowOff>233893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BD49C936-7BC5-4EB4-90BD-56B3421A7818}"/>
            </a:ext>
          </a:extLst>
        </xdr:cNvPr>
        <xdr:cNvGrpSpPr/>
      </xdr:nvGrpSpPr>
      <xdr:grpSpPr>
        <a:xfrm>
          <a:off x="1896532" y="7872943"/>
          <a:ext cx="4096810" cy="85725"/>
          <a:chOff x="1574799" y="5984875"/>
          <a:chExt cx="2581276" cy="95250"/>
        </a:xfrm>
      </xdr:grpSpPr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76BB3A17-6D79-F7EE-4151-A131DD49E9A5}"/>
              </a:ext>
            </a:extLst>
          </xdr:cNvPr>
          <xdr:cNvCxnSpPr/>
        </xdr:nvCxnSpPr>
        <xdr:spPr>
          <a:xfrm>
            <a:off x="1574799" y="6031356"/>
            <a:ext cx="2581276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37FD4BF4-184E-B139-8B2B-D091396318D7}"/>
              </a:ext>
            </a:extLst>
          </xdr:cNvPr>
          <xdr:cNvGrpSpPr/>
        </xdr:nvGrpSpPr>
        <xdr:grpSpPr>
          <a:xfrm>
            <a:off x="1575858" y="5984875"/>
            <a:ext cx="2580217" cy="95250"/>
            <a:chOff x="1575858" y="5967413"/>
            <a:chExt cx="2580217" cy="120650"/>
          </a:xfrm>
        </xdr:grpSpPr>
        <xdr:cxnSp macro="">
          <xdr:nvCxnSpPr>
            <xdr:cNvPr id="13" name="直線コネクタ 12">
              <a:extLst>
                <a:ext uri="{FF2B5EF4-FFF2-40B4-BE49-F238E27FC236}">
                  <a16:creationId xmlns:a16="http://schemas.microsoft.com/office/drawing/2014/main" id="{56679B44-3BBB-0265-037C-ECD853748A68}"/>
                </a:ext>
              </a:extLst>
            </xdr:cNvPr>
            <xdr:cNvCxnSpPr/>
          </xdr:nvCxnSpPr>
          <xdr:spPr>
            <a:xfrm>
              <a:off x="1575858" y="5967413"/>
              <a:ext cx="0" cy="120650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直線コネクタ 13">
              <a:extLst>
                <a:ext uri="{FF2B5EF4-FFF2-40B4-BE49-F238E27FC236}">
                  <a16:creationId xmlns:a16="http://schemas.microsoft.com/office/drawing/2014/main" id="{BA4206E1-F8C6-E99E-5B10-BD6D0B8CC646}"/>
                </a:ext>
              </a:extLst>
            </xdr:cNvPr>
            <xdr:cNvCxnSpPr/>
          </xdr:nvCxnSpPr>
          <xdr:spPr>
            <a:xfrm>
              <a:off x="2219324" y="5967413"/>
              <a:ext cx="0" cy="120650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EE75B101-1598-81AC-332F-A9798D5066B6}"/>
                </a:ext>
              </a:extLst>
            </xdr:cNvPr>
            <xdr:cNvCxnSpPr/>
          </xdr:nvCxnSpPr>
          <xdr:spPr>
            <a:xfrm>
              <a:off x="2854854" y="5967413"/>
              <a:ext cx="0" cy="120650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" name="直線コネクタ 15">
              <a:extLst>
                <a:ext uri="{FF2B5EF4-FFF2-40B4-BE49-F238E27FC236}">
                  <a16:creationId xmlns:a16="http://schemas.microsoft.com/office/drawing/2014/main" id="{682F7337-4910-2E9C-7A9D-90E0DC08049F}"/>
                </a:ext>
              </a:extLst>
            </xdr:cNvPr>
            <xdr:cNvCxnSpPr/>
          </xdr:nvCxnSpPr>
          <xdr:spPr>
            <a:xfrm>
              <a:off x="3508375" y="5967413"/>
              <a:ext cx="0" cy="120650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" name="直線コネクタ 16">
              <a:extLst>
                <a:ext uri="{FF2B5EF4-FFF2-40B4-BE49-F238E27FC236}">
                  <a16:creationId xmlns:a16="http://schemas.microsoft.com/office/drawing/2014/main" id="{5C3B6EE3-F3EF-A8A8-1D31-45CFB3B82960}"/>
                </a:ext>
              </a:extLst>
            </xdr:cNvPr>
            <xdr:cNvCxnSpPr/>
          </xdr:nvCxnSpPr>
          <xdr:spPr>
            <a:xfrm>
              <a:off x="4156075" y="5967413"/>
              <a:ext cx="0" cy="120650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&#35506;&#38988;&#12398;&#12473;&#12465;&#12472;&#12517;&#12540;&#12523;.xlsx" TargetMode="External"/><Relationship Id="rId1" Type="http://schemas.openxmlformats.org/officeDocument/2006/relationships/externalLinkPath" Target="/Users/user/Downloads/&#35506;&#38988;&#12398;&#12473;&#12465;&#12472;&#12517;&#12540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課題のスケジュール"/>
      <sheetName val="課題の詳細"/>
    </sheetNames>
    <sheetDataSet>
      <sheetData sheetId="0">
        <row r="3">
          <cell r="C3">
            <v>2</v>
          </cell>
          <cell r="D3" t="str">
            <v>日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584D9-444E-41F1-9952-95291EA5D3C9}">
  <sheetPr codeName="Sheet1"/>
  <dimension ref="A1:H35"/>
  <sheetViews>
    <sheetView tabSelected="1" workbookViewId="0"/>
  </sheetViews>
  <sheetFormatPr defaultColWidth="9.875" defaultRowHeight="18.75"/>
  <cols>
    <col min="1" max="1" width="20.625" style="51" customWidth="1"/>
    <col min="2" max="4" width="9" style="51" customWidth="1"/>
    <col min="5" max="8" width="9" customWidth="1"/>
    <col min="9" max="9" width="9.875" customWidth="1"/>
  </cols>
  <sheetData>
    <row r="1" spans="1:8">
      <c r="A1" s="63"/>
      <c r="B1" s="63"/>
      <c r="C1" s="63"/>
      <c r="D1" s="63"/>
      <c r="E1" s="63"/>
      <c r="F1" s="63"/>
      <c r="G1" s="63"/>
      <c r="H1" s="63"/>
    </row>
    <row r="2" spans="1:8" ht="38.25">
      <c r="A2" s="110" t="s">
        <v>61</v>
      </c>
      <c r="B2" s="110"/>
      <c r="C2" s="110"/>
      <c r="D2" s="110"/>
      <c r="E2" s="110"/>
      <c r="F2" s="110"/>
      <c r="G2" s="110"/>
      <c r="H2" s="110"/>
    </row>
    <row r="3" spans="1:8" ht="18.75" customHeight="1">
      <c r="A3" s="63"/>
      <c r="B3" s="63"/>
      <c r="C3" s="63"/>
      <c r="D3" s="63"/>
      <c r="E3" s="63"/>
      <c r="F3" s="63"/>
      <c r="G3" s="63"/>
      <c r="H3" s="63"/>
    </row>
    <row r="4" spans="1:8">
      <c r="A4" s="111" t="s">
        <v>62</v>
      </c>
      <c r="B4" s="109"/>
      <c r="C4" s="109"/>
      <c r="D4" s="109"/>
      <c r="E4" s="109"/>
      <c r="F4" s="109"/>
      <c r="G4" s="109"/>
      <c r="H4" s="109"/>
    </row>
    <row r="5" spans="1:8">
      <c r="A5" s="109"/>
      <c r="B5" s="109"/>
      <c r="C5" s="109"/>
      <c r="D5" s="109"/>
      <c r="E5" s="109"/>
      <c r="F5" s="109"/>
      <c r="G5" s="109"/>
      <c r="H5" s="109"/>
    </row>
    <row r="6" spans="1:8">
      <c r="A6" s="63"/>
      <c r="B6" s="63"/>
      <c r="C6" s="63"/>
      <c r="D6" s="63"/>
      <c r="E6" s="63"/>
      <c r="F6" s="63"/>
      <c r="G6" s="63"/>
      <c r="H6" s="63"/>
    </row>
    <row r="7" spans="1:8" ht="19.5" thickBot="1">
      <c r="A7" s="112" t="s">
        <v>63</v>
      </c>
      <c r="B7" s="112"/>
      <c r="C7" s="112"/>
      <c r="D7" s="112"/>
      <c r="E7" s="112"/>
      <c r="F7" s="112"/>
      <c r="G7" s="112"/>
      <c r="H7" s="112"/>
    </row>
    <row r="8" spans="1:8">
      <c r="A8" s="64" t="s">
        <v>64</v>
      </c>
      <c r="B8" s="136"/>
      <c r="C8" s="137"/>
      <c r="D8" s="138"/>
      <c r="E8" s="64" t="s">
        <v>65</v>
      </c>
      <c r="F8" s="113" t="s">
        <v>66</v>
      </c>
      <c r="G8" s="114"/>
      <c r="H8" s="115"/>
    </row>
    <row r="9" spans="1:8" ht="19.5" thickBot="1">
      <c r="A9" s="65" t="s">
        <v>67</v>
      </c>
      <c r="B9" s="116"/>
      <c r="C9" s="117"/>
      <c r="D9" s="118"/>
      <c r="E9" s="66" t="s">
        <v>68</v>
      </c>
      <c r="F9" s="119" t="s">
        <v>69</v>
      </c>
      <c r="G9" s="120"/>
      <c r="H9" s="121"/>
    </row>
    <row r="10" spans="1:8">
      <c r="A10" s="65" t="s">
        <v>70</v>
      </c>
      <c r="B10" s="122"/>
      <c r="C10" s="123"/>
      <c r="D10" s="123"/>
      <c r="E10" s="123"/>
      <c r="F10" s="123"/>
      <c r="G10" s="123"/>
      <c r="H10" s="124"/>
    </row>
    <row r="11" spans="1:8" ht="18.75" customHeight="1" thickBot="1">
      <c r="A11" s="67" t="s">
        <v>71</v>
      </c>
      <c r="B11" s="125" t="s">
        <v>72</v>
      </c>
      <c r="C11" s="126"/>
      <c r="D11" s="126"/>
      <c r="E11" s="126"/>
      <c r="F11" s="126"/>
      <c r="G11" s="126"/>
      <c r="H11" s="127"/>
    </row>
    <row r="12" spans="1:8" ht="21" customHeight="1">
      <c r="A12" s="128" t="s">
        <v>73</v>
      </c>
      <c r="B12" s="129"/>
      <c r="C12" s="129"/>
      <c r="D12" s="129"/>
      <c r="E12" s="129"/>
      <c r="F12" s="129"/>
      <c r="G12" s="129"/>
      <c r="H12" s="129"/>
    </row>
    <row r="13" spans="1:8" ht="21" customHeight="1">
      <c r="A13" s="129"/>
      <c r="B13" s="129"/>
      <c r="C13" s="129"/>
      <c r="D13" s="129"/>
      <c r="E13" s="129"/>
      <c r="F13" s="129"/>
      <c r="G13" s="129"/>
      <c r="H13" s="129"/>
    </row>
    <row r="14" spans="1:8" ht="21" customHeight="1">
      <c r="A14" s="129"/>
      <c r="B14" s="129"/>
      <c r="C14" s="129"/>
      <c r="D14" s="129"/>
      <c r="E14" s="129"/>
      <c r="F14" s="129"/>
      <c r="G14" s="129"/>
      <c r="H14" s="129"/>
    </row>
    <row r="15" spans="1:8">
      <c r="A15" s="68"/>
      <c r="B15" s="68"/>
      <c r="C15" s="68"/>
      <c r="D15" s="68"/>
      <c r="E15" s="68"/>
      <c r="F15" s="68"/>
      <c r="G15" s="68"/>
      <c r="H15" s="68"/>
    </row>
    <row r="16" spans="1:8" ht="19.5" thickBot="1">
      <c r="A16" s="112" t="s">
        <v>74</v>
      </c>
      <c r="B16" s="112"/>
      <c r="C16" s="112"/>
      <c r="D16" s="112"/>
      <c r="E16" s="112"/>
      <c r="F16" s="112"/>
      <c r="G16" s="112"/>
      <c r="H16" s="112"/>
    </row>
    <row r="17" spans="1:8">
      <c r="A17" s="69" t="s">
        <v>65</v>
      </c>
      <c r="B17" s="130" t="s">
        <v>75</v>
      </c>
      <c r="C17" s="131"/>
      <c r="D17" s="131"/>
      <c r="E17" s="131"/>
      <c r="F17" s="131"/>
      <c r="G17" s="131"/>
      <c r="H17" s="132"/>
    </row>
    <row r="18" spans="1:8">
      <c r="A18" s="70" t="s">
        <v>76</v>
      </c>
      <c r="B18" s="119" t="s">
        <v>77</v>
      </c>
      <c r="C18" s="120"/>
      <c r="D18" s="120"/>
      <c r="E18" s="120"/>
      <c r="F18" s="120"/>
      <c r="G18" s="120"/>
      <c r="H18" s="121"/>
    </row>
    <row r="19" spans="1:8" ht="19.5" thickBot="1">
      <c r="A19" s="71" t="s">
        <v>78</v>
      </c>
      <c r="B19" s="133" t="s">
        <v>79</v>
      </c>
      <c r="C19" s="134"/>
      <c r="D19" s="134"/>
      <c r="E19" s="134"/>
      <c r="F19" s="134"/>
      <c r="G19" s="134"/>
      <c r="H19" s="135"/>
    </row>
    <row r="20" spans="1:8">
      <c r="A20" s="68"/>
      <c r="B20" s="68"/>
      <c r="C20" s="68"/>
      <c r="D20" s="68"/>
      <c r="E20" s="68"/>
      <c r="F20" s="68"/>
      <c r="G20" s="68"/>
      <c r="H20" s="68"/>
    </row>
    <row r="21" spans="1:8" ht="33" customHeight="1" thickBot="1">
      <c r="A21" s="112" t="s">
        <v>80</v>
      </c>
      <c r="B21" s="112"/>
      <c r="C21" s="112"/>
      <c r="D21" s="112"/>
      <c r="E21" s="112"/>
      <c r="F21" s="112"/>
      <c r="G21" s="112"/>
      <c r="H21" s="112"/>
    </row>
    <row r="22" spans="1:8" ht="52.5" customHeight="1">
      <c r="A22" s="72" t="s">
        <v>81</v>
      </c>
      <c r="B22" s="140" t="s">
        <v>82</v>
      </c>
      <c r="C22" s="141"/>
      <c r="D22" s="141"/>
      <c r="E22" s="141"/>
      <c r="F22" s="141"/>
      <c r="G22" s="141"/>
      <c r="H22" s="142"/>
    </row>
    <row r="23" spans="1:8" ht="52.5" customHeight="1">
      <c r="A23" s="73" t="s">
        <v>83</v>
      </c>
      <c r="B23" s="140" t="s">
        <v>84</v>
      </c>
      <c r="C23" s="141"/>
      <c r="D23" s="141"/>
      <c r="E23" s="141"/>
      <c r="F23" s="141"/>
      <c r="G23" s="141"/>
      <c r="H23" s="142"/>
    </row>
    <row r="24" spans="1:8" ht="33">
      <c r="A24" s="74" t="s">
        <v>85</v>
      </c>
      <c r="B24" s="119" t="s">
        <v>86</v>
      </c>
      <c r="C24" s="120"/>
      <c r="D24" s="120"/>
      <c r="E24" s="120"/>
      <c r="F24" s="120"/>
      <c r="G24" s="120"/>
      <c r="H24" s="121"/>
    </row>
    <row r="25" spans="1:8" ht="33" customHeight="1">
      <c r="A25" s="65" t="s">
        <v>87</v>
      </c>
      <c r="B25" s="119" t="s">
        <v>88</v>
      </c>
      <c r="C25" s="120"/>
      <c r="D25" s="120"/>
      <c r="E25" s="120"/>
      <c r="F25" s="120"/>
      <c r="G25" s="120"/>
      <c r="H25" s="121"/>
    </row>
    <row r="26" spans="1:8" ht="37.5" customHeight="1">
      <c r="A26" s="65" t="s">
        <v>89</v>
      </c>
      <c r="B26" s="143" t="s">
        <v>90</v>
      </c>
      <c r="C26" s="144"/>
      <c r="D26" s="144"/>
      <c r="E26" s="144"/>
      <c r="F26" s="144"/>
      <c r="G26" s="144"/>
      <c r="H26" s="145"/>
    </row>
    <row r="27" spans="1:8">
      <c r="A27" s="74" t="s">
        <v>91</v>
      </c>
      <c r="B27" s="119" t="s">
        <v>92</v>
      </c>
      <c r="C27" s="120"/>
      <c r="D27" s="120"/>
      <c r="E27" s="120"/>
      <c r="F27" s="120"/>
      <c r="G27" s="120"/>
      <c r="H27" s="121"/>
    </row>
    <row r="28" spans="1:8">
      <c r="A28" s="73" t="s">
        <v>93</v>
      </c>
      <c r="B28" s="119" t="s">
        <v>94</v>
      </c>
      <c r="C28" s="120"/>
      <c r="D28" s="120"/>
      <c r="E28" s="120"/>
      <c r="F28" s="120"/>
      <c r="G28" s="120"/>
      <c r="H28" s="121"/>
    </row>
    <row r="29" spans="1:8">
      <c r="A29" s="73" t="s">
        <v>95</v>
      </c>
      <c r="B29" s="119" t="s">
        <v>96</v>
      </c>
      <c r="C29" s="120"/>
      <c r="D29" s="120"/>
      <c r="E29" s="120"/>
      <c r="F29" s="120"/>
      <c r="G29" s="120"/>
      <c r="H29" s="121"/>
    </row>
    <row r="30" spans="1:8" ht="33" customHeight="1" thickBot="1">
      <c r="A30" s="75" t="s">
        <v>97</v>
      </c>
      <c r="B30" s="146" t="s">
        <v>98</v>
      </c>
      <c r="C30" s="147"/>
      <c r="D30" s="147"/>
      <c r="E30" s="147"/>
      <c r="F30" s="147"/>
      <c r="G30" s="147"/>
      <c r="H30" s="148"/>
    </row>
    <row r="31" spans="1:8">
      <c r="A31" s="63"/>
      <c r="B31" s="63"/>
      <c r="C31" s="63"/>
      <c r="D31" s="63"/>
      <c r="E31" s="63"/>
      <c r="F31" s="63"/>
      <c r="G31" s="63"/>
      <c r="H31" s="63"/>
    </row>
    <row r="32" spans="1:8" ht="19.5" thickBot="1">
      <c r="A32" s="139" t="s">
        <v>99</v>
      </c>
      <c r="B32" s="139"/>
      <c r="C32" s="139"/>
      <c r="D32" s="139"/>
      <c r="E32" s="139"/>
      <c r="F32" s="139"/>
      <c r="G32" s="139"/>
      <c r="H32" s="139"/>
    </row>
    <row r="33" spans="1:8" ht="19.5" thickBot="1">
      <c r="A33" s="106"/>
      <c r="B33" s="107"/>
      <c r="C33" s="107"/>
      <c r="D33" s="107"/>
      <c r="E33" s="107"/>
      <c r="F33" s="107"/>
      <c r="G33" s="107"/>
      <c r="H33" s="108"/>
    </row>
    <row r="34" spans="1:8">
      <c r="A34" s="63"/>
      <c r="B34" s="63"/>
      <c r="C34" s="63"/>
      <c r="D34" s="63"/>
      <c r="E34" s="63"/>
      <c r="F34" s="63"/>
      <c r="G34" s="63"/>
      <c r="H34" s="63"/>
    </row>
    <row r="35" spans="1:8">
      <c r="A35" s="109" t="s">
        <v>100</v>
      </c>
      <c r="B35" s="109"/>
      <c r="C35" s="109"/>
      <c r="D35" s="109"/>
      <c r="E35" s="109"/>
      <c r="F35" s="109"/>
      <c r="G35" s="109"/>
      <c r="H35" s="109"/>
    </row>
  </sheetData>
  <mergeCells count="27">
    <mergeCell ref="B8:D8"/>
    <mergeCell ref="A32:H32"/>
    <mergeCell ref="B23:H23"/>
    <mergeCell ref="B24:H24"/>
    <mergeCell ref="B25:H25"/>
    <mergeCell ref="B26:H26"/>
    <mergeCell ref="B22:H22"/>
    <mergeCell ref="B27:H27"/>
    <mergeCell ref="B28:H28"/>
    <mergeCell ref="B29:H29"/>
    <mergeCell ref="B30:H30"/>
    <mergeCell ref="A33:H33"/>
    <mergeCell ref="A35:H35"/>
    <mergeCell ref="A2:H2"/>
    <mergeCell ref="A4:H5"/>
    <mergeCell ref="A7:H7"/>
    <mergeCell ref="F8:H8"/>
    <mergeCell ref="B9:D9"/>
    <mergeCell ref="F9:H9"/>
    <mergeCell ref="B10:H10"/>
    <mergeCell ref="B11:H11"/>
    <mergeCell ref="A12:H14"/>
    <mergeCell ref="A16:H16"/>
    <mergeCell ref="B17:H17"/>
    <mergeCell ref="B18:H18"/>
    <mergeCell ref="B19:H19"/>
    <mergeCell ref="A21:H21"/>
  </mergeCells>
  <phoneticPr fontId="1"/>
  <pageMargins left="0.7" right="0.7" top="0.75" bottom="0.75" header="0.3" footer="0.3"/>
  <pageSetup paperSize="9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CFD8-0712-43BE-A47E-6D95779FE194}">
  <sheetPr codeName="Sheet4"/>
  <dimension ref="A1:G15"/>
  <sheetViews>
    <sheetView workbookViewId="0">
      <selection sqref="A1:B1"/>
    </sheetView>
  </sheetViews>
  <sheetFormatPr defaultRowHeight="18.75"/>
  <cols>
    <col min="1" max="1" width="5" customWidth="1"/>
    <col min="2" max="2" width="19.25" customWidth="1"/>
    <col min="3" max="3" width="11" customWidth="1"/>
    <col min="4" max="4" width="15.5" customWidth="1"/>
    <col min="5" max="5" width="15.125" customWidth="1"/>
    <col min="6" max="6" width="12" customWidth="1"/>
    <col min="7" max="7" width="11.25" customWidth="1"/>
  </cols>
  <sheetData>
    <row r="1" spans="1:7" ht="26.25" thickBot="1">
      <c r="A1" s="178" t="s">
        <v>155</v>
      </c>
      <c r="B1" s="179"/>
    </row>
    <row r="2" spans="1:7" ht="19.5" thickTop="1">
      <c r="B2" s="84"/>
      <c r="C2" s="84"/>
    </row>
    <row r="3" spans="1:7">
      <c r="B3" s="168" t="s">
        <v>133</v>
      </c>
      <c r="C3" s="168" t="s">
        <v>134</v>
      </c>
      <c r="D3" s="168" t="s">
        <v>135</v>
      </c>
      <c r="E3" s="168" t="s">
        <v>136</v>
      </c>
      <c r="F3" s="168" t="s">
        <v>137</v>
      </c>
      <c r="G3" s="168" t="s">
        <v>138</v>
      </c>
    </row>
    <row r="4" spans="1:7">
      <c r="B4" s="169" t="s">
        <v>139</v>
      </c>
      <c r="C4" s="170" t="s">
        <v>140</v>
      </c>
      <c r="D4" s="171">
        <v>45736</v>
      </c>
      <c r="E4" s="171">
        <v>45796</v>
      </c>
      <c r="F4" s="172">
        <f>G4</f>
        <v>1</v>
      </c>
      <c r="G4" s="173">
        <v>1</v>
      </c>
    </row>
    <row r="5" spans="1:7">
      <c r="B5" s="169" t="s">
        <v>141</v>
      </c>
      <c r="C5" s="170" t="s">
        <v>142</v>
      </c>
      <c r="D5" s="171">
        <v>45746</v>
      </c>
      <c r="E5" s="171">
        <v>45826</v>
      </c>
      <c r="F5" s="172">
        <f t="shared" ref="F5:F15" si="0">G5</f>
        <v>0.1</v>
      </c>
      <c r="G5" s="173">
        <v>0.1</v>
      </c>
    </row>
    <row r="6" spans="1:7">
      <c r="B6" s="169" t="s">
        <v>143</v>
      </c>
      <c r="C6" s="170" t="s">
        <v>142</v>
      </c>
      <c r="D6" s="171">
        <v>45751</v>
      </c>
      <c r="E6" s="171">
        <v>45808</v>
      </c>
      <c r="F6" s="172">
        <f t="shared" si="0"/>
        <v>0.8</v>
      </c>
      <c r="G6" s="173">
        <v>0.8</v>
      </c>
    </row>
    <row r="7" spans="1:7">
      <c r="B7" s="169" t="s">
        <v>144</v>
      </c>
      <c r="C7" s="170" t="s">
        <v>145</v>
      </c>
      <c r="D7" s="171">
        <v>45706</v>
      </c>
      <c r="E7" s="171">
        <v>45806</v>
      </c>
      <c r="F7" s="172">
        <f t="shared" si="0"/>
        <v>0.2</v>
      </c>
      <c r="G7" s="173">
        <v>0.2</v>
      </c>
    </row>
    <row r="8" spans="1:7">
      <c r="B8" s="169" t="s">
        <v>146</v>
      </c>
      <c r="C8" s="170" t="s">
        <v>140</v>
      </c>
      <c r="D8" s="171">
        <v>45741</v>
      </c>
      <c r="E8" s="171">
        <v>45786</v>
      </c>
      <c r="F8" s="172">
        <f t="shared" si="0"/>
        <v>0.5</v>
      </c>
      <c r="G8" s="173">
        <v>0.5</v>
      </c>
    </row>
    <row r="9" spans="1:7">
      <c r="B9" s="169" t="s">
        <v>147</v>
      </c>
      <c r="C9" s="170" t="s">
        <v>142</v>
      </c>
      <c r="D9" s="171">
        <v>45732</v>
      </c>
      <c r="E9" s="171">
        <v>45846</v>
      </c>
      <c r="F9" s="172">
        <f t="shared" si="0"/>
        <v>0.3</v>
      </c>
      <c r="G9" s="173">
        <v>0.3</v>
      </c>
    </row>
    <row r="10" spans="1:7">
      <c r="B10" s="169" t="s">
        <v>148</v>
      </c>
      <c r="C10" s="170" t="s">
        <v>145</v>
      </c>
      <c r="D10" s="171">
        <v>45744</v>
      </c>
      <c r="E10" s="171">
        <v>45790</v>
      </c>
      <c r="F10" s="172">
        <f t="shared" si="0"/>
        <v>0.35</v>
      </c>
      <c r="G10" s="173">
        <v>0.35</v>
      </c>
    </row>
    <row r="11" spans="1:7">
      <c r="B11" s="169" t="s">
        <v>149</v>
      </c>
      <c r="C11" s="170" t="s">
        <v>150</v>
      </c>
      <c r="D11" s="171">
        <v>45756</v>
      </c>
      <c r="E11" s="171">
        <v>45816</v>
      </c>
      <c r="F11" s="172">
        <f t="shared" si="0"/>
        <v>0.4</v>
      </c>
      <c r="G11" s="173">
        <v>0.4</v>
      </c>
    </row>
    <row r="12" spans="1:7">
      <c r="B12" s="169" t="s">
        <v>151</v>
      </c>
      <c r="C12" s="170" t="s">
        <v>140</v>
      </c>
      <c r="D12" s="171">
        <v>45756</v>
      </c>
      <c r="E12" s="171">
        <v>45784</v>
      </c>
      <c r="F12" s="172">
        <f t="shared" si="0"/>
        <v>0.75</v>
      </c>
      <c r="G12" s="173">
        <v>0.75</v>
      </c>
    </row>
    <row r="13" spans="1:7">
      <c r="B13" s="169" t="s">
        <v>152</v>
      </c>
      <c r="C13" s="170" t="s">
        <v>150</v>
      </c>
      <c r="D13" s="171">
        <v>45716</v>
      </c>
      <c r="E13" s="171">
        <v>45826</v>
      </c>
      <c r="F13" s="172">
        <f t="shared" si="0"/>
        <v>0.5</v>
      </c>
      <c r="G13" s="173">
        <v>0.5</v>
      </c>
    </row>
    <row r="14" spans="1:7">
      <c r="B14" s="169" t="s">
        <v>153</v>
      </c>
      <c r="C14" s="170" t="s">
        <v>145</v>
      </c>
      <c r="D14" s="171">
        <v>45753</v>
      </c>
      <c r="E14" s="171">
        <v>45821</v>
      </c>
      <c r="F14" s="172">
        <f t="shared" si="0"/>
        <v>0.55000000000000004</v>
      </c>
      <c r="G14" s="173">
        <v>0.55000000000000004</v>
      </c>
    </row>
    <row r="15" spans="1:7">
      <c r="B15" s="169" t="s">
        <v>154</v>
      </c>
      <c r="C15" s="170" t="s">
        <v>140</v>
      </c>
      <c r="D15" s="171">
        <v>45738</v>
      </c>
      <c r="E15" s="171">
        <v>45810</v>
      </c>
      <c r="F15" s="172">
        <f t="shared" si="0"/>
        <v>0.6</v>
      </c>
      <c r="G15" s="173">
        <v>0.6</v>
      </c>
    </row>
  </sheetData>
  <mergeCells count="1">
    <mergeCell ref="A1:B1"/>
  </mergeCells>
  <phoneticPr fontId="1"/>
  <conditionalFormatting sqref="F4:F15">
    <cfRule type="dataBar" priority="3">
      <dataBar showValue="0">
        <cfvo type="num" val="0"/>
        <cfvo type="num" val="1"/>
        <color theme="1" tint="0.249977111117893"/>
      </dataBar>
      <extLst>
        <ext xmlns:x14="http://schemas.microsoft.com/office/spreadsheetml/2009/9/main" uri="{B025F937-C7B1-47D3-B67F-A62EFF666E3E}">
          <x14:id>{09C089D9-7E0D-4DBD-B056-2D24DBDE14EC}</x14:id>
        </ext>
      </extLst>
    </cfRule>
    <cfRule type="colorScale" priority="4">
      <colorScale>
        <cfvo type="percent" val="5"/>
        <cfvo type="percentile" val="40"/>
        <cfvo type="percent" val="75"/>
        <color theme="7" tint="0.39997558519241921"/>
        <color theme="5" tint="0.39997558519241921"/>
        <color theme="6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C089D9-7E0D-4DBD-B056-2D24DBDE14EC}">
            <x14:dataBar minLength="0" maxLength="100" border="1" gradient="0" negativeBarBorderColorSameAsPositive="0">
              <x14:cfvo type="num">
                <xm:f>0</xm:f>
              </x14:cfvo>
              <x14:cfvo type="num">
                <xm:f>1</xm:f>
              </x14:cfvo>
              <x14:borderColor theme="1" tint="0.249977111117893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16F03-3B9D-44FD-9330-C1B3B62019B7}">
  <sheetPr codeName="Sheet6"/>
  <dimension ref="A1:F13"/>
  <sheetViews>
    <sheetView workbookViewId="0">
      <selection sqref="A1:D1"/>
    </sheetView>
  </sheetViews>
  <sheetFormatPr defaultRowHeight="18.75"/>
  <cols>
    <col min="1" max="1" width="4.75" customWidth="1"/>
    <col min="2" max="2" width="18.625" customWidth="1"/>
    <col min="3" max="5" width="5.625" customWidth="1"/>
    <col min="6" max="6" width="8.125" customWidth="1"/>
  </cols>
  <sheetData>
    <row r="1" spans="1:6" ht="26.25" thickBot="1">
      <c r="A1" s="177" t="s">
        <v>156</v>
      </c>
      <c r="B1" s="177"/>
      <c r="C1" s="177"/>
      <c r="D1" s="177"/>
    </row>
    <row r="2" spans="1:6" ht="19.5" thickTop="1"/>
    <row r="3" spans="1:6">
      <c r="B3" s="174" t="s">
        <v>102</v>
      </c>
      <c r="C3" s="175" t="s">
        <v>103</v>
      </c>
      <c r="D3" s="175" t="s">
        <v>104</v>
      </c>
      <c r="E3" s="175" t="s">
        <v>105</v>
      </c>
      <c r="F3" s="176" t="s">
        <v>106</v>
      </c>
    </row>
    <row r="4" spans="1:6">
      <c r="B4" s="78" t="s">
        <v>107</v>
      </c>
      <c r="C4" s="79">
        <v>40</v>
      </c>
      <c r="D4" s="79">
        <v>44</v>
      </c>
      <c r="E4" s="79">
        <v>42</v>
      </c>
      <c r="F4" s="80">
        <f>SUM(C4:E4)</f>
        <v>126</v>
      </c>
    </row>
    <row r="5" spans="1:6">
      <c r="B5" s="78" t="s">
        <v>108</v>
      </c>
      <c r="C5" s="79">
        <v>40</v>
      </c>
      <c r="D5" s="79">
        <v>27</v>
      </c>
      <c r="E5" s="79">
        <v>24</v>
      </c>
      <c r="F5" s="80">
        <f t="shared" ref="F5:F9" si="0">SUM(C5:E5)</f>
        <v>91</v>
      </c>
    </row>
    <row r="6" spans="1:6">
      <c r="B6" s="78" t="s">
        <v>109</v>
      </c>
      <c r="C6" s="79">
        <v>20</v>
      </c>
      <c r="D6" s="79">
        <v>12</v>
      </c>
      <c r="E6" s="79">
        <v>13</v>
      </c>
      <c r="F6" s="80">
        <f t="shared" si="0"/>
        <v>45</v>
      </c>
    </row>
    <row r="7" spans="1:6">
      <c r="B7" s="78" t="s">
        <v>110</v>
      </c>
      <c r="C7" s="79">
        <v>18</v>
      </c>
      <c r="D7" s="79">
        <v>19</v>
      </c>
      <c r="E7" s="79">
        <v>16</v>
      </c>
      <c r="F7" s="80">
        <f t="shared" si="0"/>
        <v>53</v>
      </c>
    </row>
    <row r="8" spans="1:6">
      <c r="B8" s="78" t="s">
        <v>111</v>
      </c>
      <c r="C8" s="79">
        <v>16</v>
      </c>
      <c r="D8" s="79">
        <v>26</v>
      </c>
      <c r="E8" s="79">
        <v>22</v>
      </c>
      <c r="F8" s="80">
        <f t="shared" si="0"/>
        <v>64</v>
      </c>
    </row>
    <row r="9" spans="1:6">
      <c r="B9" s="78" t="s">
        <v>112</v>
      </c>
      <c r="C9" s="79">
        <v>15</v>
      </c>
      <c r="D9" s="79">
        <v>7</v>
      </c>
      <c r="E9" s="79">
        <v>12</v>
      </c>
      <c r="F9" s="80">
        <f t="shared" si="0"/>
        <v>34</v>
      </c>
    </row>
    <row r="10" spans="1:6">
      <c r="B10" s="78" t="s">
        <v>113</v>
      </c>
      <c r="C10" s="79">
        <v>14</v>
      </c>
      <c r="D10" s="79">
        <v>22</v>
      </c>
      <c r="E10" s="79">
        <v>29</v>
      </c>
      <c r="F10" s="80">
        <f>SUM(C10:E10)</f>
        <v>65</v>
      </c>
    </row>
    <row r="11" spans="1:6">
      <c r="B11" s="78" t="s">
        <v>114</v>
      </c>
      <c r="C11" s="79">
        <v>13</v>
      </c>
      <c r="D11" s="79">
        <v>9</v>
      </c>
      <c r="E11" s="79">
        <v>10</v>
      </c>
      <c r="F11" s="80">
        <f>SUM(C11:E11)</f>
        <v>32</v>
      </c>
    </row>
    <row r="12" spans="1:6">
      <c r="B12" s="78" t="s">
        <v>115</v>
      </c>
      <c r="C12" s="79">
        <v>12</v>
      </c>
      <c r="D12" s="79">
        <v>13</v>
      </c>
      <c r="E12" s="79">
        <v>15</v>
      </c>
      <c r="F12" s="80">
        <f>SUM(C12:E12)</f>
        <v>40</v>
      </c>
    </row>
    <row r="13" spans="1:6">
      <c r="B13" s="81" t="s">
        <v>116</v>
      </c>
      <c r="C13" s="82">
        <v>12</v>
      </c>
      <c r="D13" s="82">
        <v>13</v>
      </c>
      <c r="E13" s="82">
        <v>8</v>
      </c>
      <c r="F13" s="83">
        <f>SUM(C13:E13)</f>
        <v>33</v>
      </c>
    </row>
  </sheetData>
  <mergeCells count="1">
    <mergeCell ref="A1:D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571E-2F16-441D-9B04-FFA7BE8F0C15}">
  <sheetPr codeName="A"/>
  <dimension ref="A1:K29"/>
  <sheetViews>
    <sheetView workbookViewId="0"/>
  </sheetViews>
  <sheetFormatPr defaultColWidth="11.75" defaultRowHeight="18.75"/>
  <cols>
    <col min="1" max="1" width="16.75" customWidth="1"/>
    <col min="2" max="2" width="4.625" customWidth="1"/>
    <col min="3" max="3" width="12.125" style="7" bestFit="1" customWidth="1"/>
    <col min="4" max="4" width="5.375" customWidth="1"/>
    <col min="5" max="5" width="16.25" customWidth="1"/>
    <col min="6" max="6" width="4" style="6" customWidth="1"/>
    <col min="7" max="7" width="12.875" customWidth="1"/>
    <col min="8" max="8" width="4.125" customWidth="1"/>
    <col min="10" max="10" width="4" customWidth="1"/>
    <col min="11" max="11" width="19" customWidth="1"/>
  </cols>
  <sheetData>
    <row r="1" spans="1:11">
      <c r="C1"/>
    </row>
    <row r="2" spans="1:11">
      <c r="A2" s="8" t="s">
        <v>1</v>
      </c>
      <c r="B2" s="8"/>
      <c r="C2" s="8" t="s">
        <v>12</v>
      </c>
      <c r="D2" s="8"/>
      <c r="E2" s="8" t="s">
        <v>3</v>
      </c>
      <c r="F2"/>
      <c r="G2" s="8" t="s">
        <v>4</v>
      </c>
      <c r="I2" s="8" t="s">
        <v>2</v>
      </c>
      <c r="K2" s="15" t="s">
        <v>5</v>
      </c>
    </row>
    <row r="3" spans="1:11">
      <c r="A3" s="4">
        <v>3.1415926535000001</v>
      </c>
      <c r="C3" s="16">
        <v>1000</v>
      </c>
      <c r="E3" s="2">
        <v>45526</v>
      </c>
      <c r="F3"/>
      <c r="G3" s="25">
        <v>0.54166666666666663</v>
      </c>
      <c r="H3" s="5"/>
      <c r="I3">
        <v>7</v>
      </c>
      <c r="K3" s="32">
        <v>36.5</v>
      </c>
    </row>
    <row r="4" spans="1:11">
      <c r="A4" s="18">
        <v>3.1415926535000001</v>
      </c>
      <c r="C4" s="17">
        <v>1000</v>
      </c>
      <c r="E4" s="10">
        <v>45526</v>
      </c>
      <c r="F4"/>
      <c r="G4" s="3">
        <v>0.54166666666666663</v>
      </c>
      <c r="I4" s="21">
        <v>7</v>
      </c>
      <c r="K4" s="36" t="s">
        <v>13</v>
      </c>
    </row>
    <row r="5" spans="1:11">
      <c r="A5" s="19">
        <v>3.1415926535000001</v>
      </c>
      <c r="C5" s="14">
        <v>1000</v>
      </c>
      <c r="E5" s="9">
        <v>45526</v>
      </c>
      <c r="F5"/>
      <c r="G5" s="26">
        <v>0.54166666666666663</v>
      </c>
      <c r="I5" s="22">
        <v>7</v>
      </c>
    </row>
    <row r="6" spans="1:11">
      <c r="A6" s="20">
        <v>3.1415926535000001</v>
      </c>
      <c r="C6" s="24">
        <v>1000</v>
      </c>
      <c r="E6" s="13">
        <v>45526</v>
      </c>
      <c r="F6"/>
      <c r="G6" s="27">
        <v>0.54166666666666663</v>
      </c>
      <c r="I6" s="23">
        <v>7</v>
      </c>
    </row>
    <row r="7" spans="1:11">
      <c r="C7"/>
      <c r="E7" s="12">
        <v>45526</v>
      </c>
      <c r="F7"/>
    </row>
    <row r="8" spans="1:11">
      <c r="C8"/>
      <c r="E8" s="11">
        <v>45526</v>
      </c>
      <c r="F8"/>
    </row>
    <row r="9" spans="1:11">
      <c r="C9"/>
      <c r="F9"/>
    </row>
    <row r="10" spans="1:11">
      <c r="C10"/>
      <c r="F10"/>
    </row>
    <row r="11" spans="1:11">
      <c r="C11"/>
      <c r="F11"/>
    </row>
    <row r="12" spans="1:11">
      <c r="C12"/>
      <c r="F12"/>
    </row>
    <row r="13" spans="1:11">
      <c r="C13"/>
      <c r="F13"/>
    </row>
    <row r="14" spans="1:11">
      <c r="C14"/>
      <c r="F14"/>
    </row>
    <row r="15" spans="1:11">
      <c r="C15"/>
      <c r="F15"/>
    </row>
    <row r="16" spans="1:11">
      <c r="C16"/>
      <c r="F16"/>
    </row>
    <row r="17" spans="3:6">
      <c r="C17"/>
      <c r="F17"/>
    </row>
    <row r="18" spans="3:6">
      <c r="C18"/>
      <c r="F18"/>
    </row>
    <row r="19" spans="3:6">
      <c r="C19"/>
      <c r="F19"/>
    </row>
    <row r="20" spans="3:6">
      <c r="C20"/>
      <c r="F20"/>
    </row>
    <row r="21" spans="3:6">
      <c r="C21"/>
      <c r="F21"/>
    </row>
    <row r="22" spans="3:6">
      <c r="C22"/>
      <c r="F22"/>
    </row>
    <row r="23" spans="3:6">
      <c r="C23"/>
      <c r="F23"/>
    </row>
    <row r="24" spans="3:6">
      <c r="C24"/>
      <c r="F24"/>
    </row>
    <row r="25" spans="3:6">
      <c r="C25"/>
      <c r="F25"/>
    </row>
    <row r="26" spans="3:6">
      <c r="C26"/>
      <c r="F26"/>
    </row>
    <row r="27" spans="3:6">
      <c r="C27"/>
      <c r="F27"/>
    </row>
    <row r="28" spans="3:6">
      <c r="C28"/>
      <c r="F28"/>
    </row>
    <row r="29" spans="3:6">
      <c r="C29"/>
      <c r="F29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08293-E819-49B4-9855-7E53CB122593}">
  <sheetPr codeName="Sheet5"/>
  <dimension ref="B2:D27"/>
  <sheetViews>
    <sheetView workbookViewId="0"/>
  </sheetViews>
  <sheetFormatPr defaultRowHeight="18.75"/>
  <cols>
    <col min="2" max="2" width="13.75" customWidth="1"/>
    <col min="3" max="4" width="22.625" customWidth="1"/>
  </cols>
  <sheetData>
    <row r="2" spans="2:4">
      <c r="B2" s="15" t="s">
        <v>7</v>
      </c>
    </row>
    <row r="3" spans="2:4">
      <c r="B3" t="s">
        <v>6</v>
      </c>
    </row>
    <row r="5" spans="2:4">
      <c r="B5" s="15" t="s">
        <v>131</v>
      </c>
    </row>
    <row r="6" spans="2:4">
      <c r="B6" s="101" t="s">
        <v>6</v>
      </c>
      <c r="C6" s="1" t="s">
        <v>6</v>
      </c>
      <c r="D6" s="104" t="s">
        <v>6</v>
      </c>
    </row>
    <row r="8" spans="2:4">
      <c r="B8" s="15" t="s">
        <v>130</v>
      </c>
    </row>
    <row r="9" spans="2:4" ht="40.5" customHeight="1">
      <c r="B9" s="102" t="s">
        <v>6</v>
      </c>
      <c r="C9" s="101" t="s">
        <v>6</v>
      </c>
      <c r="D9" s="103" t="s">
        <v>6</v>
      </c>
    </row>
    <row r="11" spans="2:4">
      <c r="B11" s="15" t="s">
        <v>132</v>
      </c>
    </row>
    <row r="12" spans="2:4">
      <c r="B12" s="31" t="s">
        <v>6</v>
      </c>
      <c r="D12" s="105" t="s">
        <v>6</v>
      </c>
    </row>
    <row r="14" spans="2:4">
      <c r="B14" s="15" t="s">
        <v>11</v>
      </c>
    </row>
    <row r="15" spans="2:4" ht="37.5">
      <c r="B15" s="28" t="s">
        <v>6</v>
      </c>
    </row>
    <row r="17" spans="2:3">
      <c r="B17" s="15" t="s">
        <v>8</v>
      </c>
    </row>
    <row r="18" spans="2:3">
      <c r="B18" s="29" t="s">
        <v>6</v>
      </c>
    </row>
    <row r="20" spans="2:3">
      <c r="B20" s="15" t="s">
        <v>9</v>
      </c>
    </row>
    <row r="21" spans="2:3">
      <c r="B21" s="149" t="s">
        <v>6</v>
      </c>
      <c r="C21" s="149"/>
    </row>
    <row r="23" spans="2:3">
      <c r="B23" s="15" t="s">
        <v>10</v>
      </c>
    </row>
    <row r="24" spans="2:3">
      <c r="B24" s="30" t="s">
        <v>6</v>
      </c>
      <c r="C24" s="30"/>
    </row>
    <row r="26" spans="2:3">
      <c r="B26" s="15"/>
    </row>
    <row r="27" spans="2:3">
      <c r="B27" s="52"/>
    </row>
  </sheetData>
  <mergeCells count="1">
    <mergeCell ref="B21:C21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573AF-7B53-41ED-8FF2-DCFA4C41915F}">
  <sheetPr codeName="Sheet7"/>
  <dimension ref="A1:E30"/>
  <sheetViews>
    <sheetView zoomScale="80" zoomScaleNormal="80" workbookViewId="0"/>
  </sheetViews>
  <sheetFormatPr defaultRowHeight="18.75"/>
  <cols>
    <col min="1" max="2" width="24" customWidth="1"/>
    <col min="3" max="3" width="12.75" customWidth="1"/>
    <col min="4" max="4" width="27" customWidth="1"/>
    <col min="5" max="5" width="12.75" customWidth="1"/>
    <col min="6" max="9" width="10.625" customWidth="1"/>
    <col min="16372" max="16373" width="9" customWidth="1"/>
  </cols>
  <sheetData>
    <row r="1" spans="1:3" ht="20.100000000000001" customHeight="1">
      <c r="A1">
        <v>45768</v>
      </c>
    </row>
    <row r="2" spans="1:3" ht="20.100000000000001" customHeight="1"/>
    <row r="3" spans="1:3" ht="20.100000000000001" customHeight="1"/>
    <row r="4" spans="1:3" ht="19.5" customHeight="1">
      <c r="A4" s="88" t="s">
        <v>117</v>
      </c>
    </row>
    <row r="5" spans="1:3" ht="19.5" customHeight="1"/>
    <row r="6" spans="1:3" ht="19.5" customHeight="1">
      <c r="C6" t="s">
        <v>35</v>
      </c>
    </row>
    <row r="7" spans="1:3" ht="19.5" customHeight="1">
      <c r="C7" t="s">
        <v>36</v>
      </c>
    </row>
    <row r="8" spans="1:3" ht="39" customHeight="1">
      <c r="C8" s="62" t="s">
        <v>127</v>
      </c>
    </row>
    <row r="9" spans="1:3" ht="19.5" customHeight="1">
      <c r="C9" t="s">
        <v>37</v>
      </c>
    </row>
    <row r="10" spans="1:3" ht="19.5" customHeight="1"/>
    <row r="11" spans="1:3" ht="19.5" customHeight="1"/>
    <row r="12" spans="1:3" ht="30" customHeight="1">
      <c r="A12" s="77" t="s">
        <v>101</v>
      </c>
    </row>
    <row r="13" spans="1:3" ht="21.75" customHeight="1">
      <c r="A13" t="s">
        <v>38</v>
      </c>
    </row>
    <row r="14" spans="1:3" ht="19.5" customHeight="1"/>
    <row r="15" spans="1:3" ht="19.5" customHeight="1"/>
    <row r="16" spans="1:3" ht="19.5" customHeight="1">
      <c r="A16" t="s">
        <v>120</v>
      </c>
    </row>
    <row r="17" spans="1:5" ht="19.5" customHeight="1">
      <c r="A17" t="s">
        <v>121</v>
      </c>
    </row>
    <row r="18" spans="1:5" ht="19.5" customHeight="1">
      <c r="A18" t="s">
        <v>122</v>
      </c>
    </row>
    <row r="19" spans="1:5" ht="24.75" customHeight="1"/>
    <row r="20" spans="1:5" ht="24" customHeight="1">
      <c r="A20" t="s">
        <v>39</v>
      </c>
    </row>
    <row r="21" spans="1:5" ht="19.5" customHeight="1"/>
    <row r="22" spans="1:5" ht="51.75" customHeight="1">
      <c r="A22" t="s">
        <v>123</v>
      </c>
      <c r="C22" s="88" t="s">
        <v>126</v>
      </c>
    </row>
    <row r="23" spans="1:5" ht="51.75" customHeight="1">
      <c r="A23" t="s">
        <v>124</v>
      </c>
      <c r="C23" s="76" t="s">
        <v>128</v>
      </c>
    </row>
    <row r="24" spans="1:5" ht="51.75" customHeight="1">
      <c r="A24" t="s">
        <v>41</v>
      </c>
      <c r="C24" s="88">
        <v>45768</v>
      </c>
    </row>
    <row r="25" spans="1:5" ht="51.75" customHeight="1">
      <c r="A25" t="s">
        <v>42</v>
      </c>
      <c r="C25" t="s">
        <v>43</v>
      </c>
      <c r="D25" s="88">
        <v>173118</v>
      </c>
      <c r="E25" t="s">
        <v>44</v>
      </c>
    </row>
    <row r="26" spans="1:5" ht="51.75" customHeight="1">
      <c r="A26" t="s">
        <v>45</v>
      </c>
      <c r="B26" t="s">
        <v>46</v>
      </c>
      <c r="C26" t="s">
        <v>43</v>
      </c>
      <c r="D26" s="88">
        <v>182418</v>
      </c>
      <c r="E26" t="s">
        <v>44</v>
      </c>
    </row>
    <row r="27" spans="1:5" ht="51.75" customHeight="1">
      <c r="B27" t="s">
        <v>47</v>
      </c>
      <c r="C27" t="s">
        <v>43</v>
      </c>
      <c r="D27" s="88">
        <v>9300</v>
      </c>
      <c r="E27" t="s">
        <v>44</v>
      </c>
    </row>
    <row r="28" spans="1:5" ht="51.75" customHeight="1">
      <c r="B28" t="s">
        <v>48</v>
      </c>
      <c r="C28" s="76" t="s">
        <v>129</v>
      </c>
      <c r="D28" s="88">
        <v>173118</v>
      </c>
      <c r="E28" t="s">
        <v>44</v>
      </c>
    </row>
    <row r="30" spans="1:5" ht="30" customHeight="1">
      <c r="E30" s="88" t="s">
        <v>49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D382E-8672-4890-8C9B-41113510709B}">
  <sheetPr codeName="Sheet22">
    <pageSetUpPr fitToPage="1"/>
  </sheetPr>
  <dimension ref="A1:H30"/>
  <sheetViews>
    <sheetView view="pageBreakPreview" zoomScale="80" zoomScaleNormal="100" zoomScaleSheetLayoutView="80" zoomScalePageLayoutView="125" workbookViewId="0">
      <selection activeCell="D3" sqref="D3"/>
    </sheetView>
  </sheetViews>
  <sheetFormatPr defaultColWidth="2.25" defaultRowHeight="12.75"/>
  <cols>
    <col min="1" max="2" width="24" style="86" customWidth="1"/>
    <col min="3" max="3" width="12.75" style="86" customWidth="1"/>
    <col min="4" max="4" width="27" style="86" customWidth="1"/>
    <col min="5" max="5" width="12.75" style="86" customWidth="1"/>
    <col min="6" max="16384" width="2.25" style="86"/>
  </cols>
  <sheetData>
    <row r="1" spans="1:8" ht="20.100000000000001" customHeight="1">
      <c r="A1" s="151">
        <v>45768</v>
      </c>
      <c r="B1" s="151"/>
      <c r="C1" s="151"/>
      <c r="D1" s="151"/>
      <c r="E1" s="151"/>
      <c r="F1" s="85"/>
    </row>
    <row r="2" spans="1:8" ht="20.100000000000001" customHeight="1">
      <c r="A2" s="89"/>
      <c r="B2" s="90"/>
      <c r="C2" s="90"/>
      <c r="D2" s="90"/>
    </row>
    <row r="3" spans="1:8" ht="20.100000000000001" customHeight="1">
      <c r="A3" s="89"/>
      <c r="B3" s="90"/>
      <c r="C3" s="90"/>
      <c r="D3" s="90"/>
    </row>
    <row r="4" spans="1:8" ht="19.5" customHeight="1">
      <c r="A4" s="91" t="s">
        <v>117</v>
      </c>
      <c r="B4" s="92"/>
      <c r="C4" s="90"/>
      <c r="D4" s="90"/>
    </row>
    <row r="5" spans="1:8" ht="19.5" customHeight="1">
      <c r="A5" s="93"/>
      <c r="B5" s="93"/>
      <c r="C5" s="93"/>
      <c r="D5" s="93"/>
    </row>
    <row r="6" spans="1:8" ht="19.5" customHeight="1">
      <c r="B6" s="85"/>
      <c r="C6" s="152" t="s">
        <v>35</v>
      </c>
      <c r="D6" s="152"/>
      <c r="E6" s="152"/>
    </row>
    <row r="7" spans="1:8" ht="19.5" customHeight="1">
      <c r="B7" s="85"/>
      <c r="C7" s="153" t="s">
        <v>36</v>
      </c>
      <c r="D7" s="152"/>
      <c r="E7" s="152"/>
    </row>
    <row r="8" spans="1:8" ht="39" customHeight="1">
      <c r="B8" s="85"/>
      <c r="C8" s="152" t="s">
        <v>118</v>
      </c>
      <c r="D8" s="152"/>
      <c r="E8" s="152"/>
    </row>
    <row r="9" spans="1:8" ht="19.5" customHeight="1">
      <c r="B9" s="85"/>
      <c r="C9" s="152" t="s">
        <v>37</v>
      </c>
      <c r="D9" s="152"/>
      <c r="E9" s="152"/>
    </row>
    <row r="10" spans="1:8" ht="19.5" customHeight="1">
      <c r="A10" s="94"/>
      <c r="B10" s="94"/>
      <c r="C10" s="94"/>
      <c r="D10" s="94"/>
      <c r="H10" s="87"/>
    </row>
    <row r="11" spans="1:8" ht="19.5" customHeight="1">
      <c r="A11" s="94"/>
      <c r="B11" s="94"/>
      <c r="C11" s="94"/>
      <c r="D11" s="94"/>
    </row>
    <row r="12" spans="1:8" ht="30" customHeight="1">
      <c r="A12" s="154" t="s">
        <v>119</v>
      </c>
      <c r="B12" s="154"/>
      <c r="C12" s="154"/>
      <c r="D12" s="154"/>
      <c r="E12" s="154"/>
    </row>
    <row r="13" spans="1:8" ht="21.75" customHeight="1">
      <c r="A13" s="155" t="s">
        <v>38</v>
      </c>
      <c r="B13" s="155"/>
      <c r="C13" s="155"/>
      <c r="D13" s="155"/>
      <c r="E13" s="155"/>
    </row>
    <row r="14" spans="1:8" ht="19.5" customHeight="1">
      <c r="A14" s="150"/>
      <c r="B14" s="150"/>
      <c r="C14" s="150"/>
      <c r="D14" s="150"/>
      <c r="E14" s="150"/>
    </row>
    <row r="15" spans="1:8" ht="19.5" customHeight="1">
      <c r="A15" s="150"/>
      <c r="B15" s="150"/>
      <c r="C15" s="150"/>
      <c r="D15" s="150"/>
      <c r="E15" s="150"/>
    </row>
    <row r="16" spans="1:8" ht="19.5" customHeight="1">
      <c r="A16" s="150" t="s">
        <v>120</v>
      </c>
      <c r="B16" s="150"/>
      <c r="C16" s="150"/>
      <c r="D16" s="150"/>
      <c r="E16" s="150"/>
    </row>
    <row r="17" spans="1:5" ht="19.5" customHeight="1">
      <c r="A17" s="150" t="s">
        <v>121</v>
      </c>
      <c r="B17" s="150"/>
      <c r="C17" s="150"/>
      <c r="D17" s="150"/>
      <c r="E17" s="150"/>
    </row>
    <row r="18" spans="1:5" ht="19.5" customHeight="1">
      <c r="A18" s="150" t="s">
        <v>122</v>
      </c>
      <c r="B18" s="150"/>
      <c r="C18" s="150"/>
      <c r="D18" s="150"/>
      <c r="E18" s="150"/>
    </row>
    <row r="19" spans="1:5" ht="24.75" customHeight="1">
      <c r="A19" s="150"/>
      <c r="B19" s="150"/>
      <c r="C19" s="150"/>
      <c r="D19" s="150"/>
      <c r="E19" s="150"/>
    </row>
    <row r="20" spans="1:5" ht="24" customHeight="1">
      <c r="A20" s="158" t="s">
        <v>39</v>
      </c>
      <c r="B20" s="158"/>
      <c r="C20" s="158"/>
      <c r="D20" s="158"/>
      <c r="E20" s="158"/>
    </row>
    <row r="21" spans="1:5" ht="19.5" customHeight="1">
      <c r="A21" s="159"/>
      <c r="B21" s="159"/>
      <c r="C21" s="159"/>
      <c r="D21" s="159"/>
      <c r="E21" s="159"/>
    </row>
    <row r="22" spans="1:5" ht="51.75" customHeight="1">
      <c r="A22" s="160" t="s">
        <v>123</v>
      </c>
      <c r="B22" s="160"/>
      <c r="C22" s="161" t="s">
        <v>125</v>
      </c>
      <c r="D22" s="162"/>
      <c r="E22" s="162"/>
    </row>
    <row r="23" spans="1:5" ht="51.75" customHeight="1">
      <c r="A23" s="160" t="s">
        <v>124</v>
      </c>
      <c r="B23" s="160"/>
      <c r="C23" s="160" t="s">
        <v>40</v>
      </c>
      <c r="D23" s="160"/>
      <c r="E23" s="160"/>
    </row>
    <row r="24" spans="1:5" ht="51.75" customHeight="1">
      <c r="A24" s="160" t="s">
        <v>41</v>
      </c>
      <c r="B24" s="160"/>
      <c r="C24" s="163">
        <v>45768</v>
      </c>
      <c r="D24" s="163"/>
      <c r="E24" s="163"/>
    </row>
    <row r="25" spans="1:5" ht="51.75" customHeight="1">
      <c r="A25" s="160" t="s">
        <v>42</v>
      </c>
      <c r="B25" s="164"/>
      <c r="C25" s="95" t="s">
        <v>43</v>
      </c>
      <c r="D25" s="96">
        <v>173118</v>
      </c>
      <c r="E25" s="97" t="s">
        <v>44</v>
      </c>
    </row>
    <row r="26" spans="1:5" ht="51.75" customHeight="1">
      <c r="A26" s="156" t="s">
        <v>45</v>
      </c>
      <c r="B26" s="98" t="s">
        <v>46</v>
      </c>
      <c r="C26" s="95" t="s">
        <v>43</v>
      </c>
      <c r="D26" s="96">
        <v>182418</v>
      </c>
      <c r="E26" s="97" t="s">
        <v>44</v>
      </c>
    </row>
    <row r="27" spans="1:5" ht="51.75" customHeight="1">
      <c r="A27" s="157"/>
      <c r="B27" s="98" t="s">
        <v>47</v>
      </c>
      <c r="C27" s="95" t="s">
        <v>43</v>
      </c>
      <c r="D27" s="96">
        <v>9300</v>
      </c>
      <c r="E27" s="97" t="s">
        <v>44</v>
      </c>
    </row>
    <row r="28" spans="1:5" ht="51.75" customHeight="1">
      <c r="A28" s="157"/>
      <c r="B28" s="98" t="s">
        <v>48</v>
      </c>
      <c r="C28" s="95" t="s">
        <v>43</v>
      </c>
      <c r="D28" s="96">
        <v>173118</v>
      </c>
      <c r="E28" s="97" t="s">
        <v>44</v>
      </c>
    </row>
    <row r="30" spans="1:5" ht="30" customHeight="1">
      <c r="A30" s="99"/>
      <c r="B30" s="99"/>
      <c r="C30" s="99"/>
      <c r="D30" s="99"/>
      <c r="E30" s="100" t="s">
        <v>49</v>
      </c>
    </row>
  </sheetData>
  <sheetProtection algorithmName="SHA-512" hashValue="1N5P7D8p7xCmIxbu4j1JBS/QMKpBBzN7hQKBGbJttVTrbR34Su3i/cnk+plQUQ+9cDou8CNmLj7cid2zgOvGAw==" saltValue="9PnVHMaWZlJbYofkrHxluA==" spinCount="100000" sheet="1" objects="1" scenarios="1" selectLockedCells="1" selectUnlockedCells="1"/>
  <mergeCells count="23">
    <mergeCell ref="A26:A28"/>
    <mergeCell ref="A18:E18"/>
    <mergeCell ref="A19:E19"/>
    <mergeCell ref="A20:E20"/>
    <mergeCell ref="A21:E21"/>
    <mergeCell ref="A22:B22"/>
    <mergeCell ref="C22:E22"/>
    <mergeCell ref="A23:B23"/>
    <mergeCell ref="C23:E23"/>
    <mergeCell ref="A24:B24"/>
    <mergeCell ref="C24:E24"/>
    <mergeCell ref="A25:B25"/>
    <mergeCell ref="A17:E17"/>
    <mergeCell ref="A1:E1"/>
    <mergeCell ref="C6:E6"/>
    <mergeCell ref="C7:E7"/>
    <mergeCell ref="C8:E8"/>
    <mergeCell ref="C9:E9"/>
    <mergeCell ref="A12:E12"/>
    <mergeCell ref="A13:E13"/>
    <mergeCell ref="A14:E14"/>
    <mergeCell ref="A15:E15"/>
    <mergeCell ref="A16:E16"/>
  </mergeCells>
  <phoneticPr fontId="1"/>
  <pageMargins left="0.7" right="0.7" top="0.75" bottom="0.75" header="0.3" footer="0.3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21717-36B4-453C-A440-6C55AF4C58D6}">
  <sheetPr codeName="Sheet8"/>
  <dimension ref="A1:E8"/>
  <sheetViews>
    <sheetView workbookViewId="0"/>
  </sheetViews>
  <sheetFormatPr defaultRowHeight="18.75"/>
  <cols>
    <col min="1" max="1" width="17.625" customWidth="1"/>
    <col min="2" max="5" width="12.75" customWidth="1"/>
  </cols>
  <sheetData>
    <row r="1" spans="1:5">
      <c r="A1" t="s">
        <v>50</v>
      </c>
    </row>
    <row r="3" spans="1:5">
      <c r="A3" s="55" t="s">
        <v>51</v>
      </c>
      <c r="B3" s="56" t="s">
        <v>52</v>
      </c>
      <c r="C3" s="56" t="s">
        <v>53</v>
      </c>
      <c r="D3" s="56" t="s">
        <v>54</v>
      </c>
      <c r="E3" s="57" t="s">
        <v>55</v>
      </c>
    </row>
    <row r="4" spans="1:5">
      <c r="A4" s="35" t="s">
        <v>56</v>
      </c>
      <c r="B4">
        <v>892000</v>
      </c>
      <c r="C4">
        <v>1116000</v>
      </c>
      <c r="D4">
        <f>C4/B4</f>
        <v>1.2511210762331839</v>
      </c>
      <c r="E4" s="34">
        <f>(C4-B4)/C4</f>
        <v>0.20071684587813621</v>
      </c>
    </row>
    <row r="5" spans="1:5">
      <c r="A5" s="35" t="s">
        <v>57</v>
      </c>
      <c r="B5">
        <v>1312000</v>
      </c>
      <c r="C5">
        <v>1253000</v>
      </c>
      <c r="D5">
        <f t="shared" ref="D5:D8" si="0">C5/B5</f>
        <v>0.95503048780487809</v>
      </c>
      <c r="E5" s="34">
        <f t="shared" ref="E5:E8" si="1">(C5-B5)/C5</f>
        <v>-4.7086991221069435E-2</v>
      </c>
    </row>
    <row r="6" spans="1:5">
      <c r="A6" s="35" t="s">
        <v>58</v>
      </c>
      <c r="B6">
        <v>683000</v>
      </c>
      <c r="C6">
        <v>719000</v>
      </c>
      <c r="D6">
        <f t="shared" si="0"/>
        <v>1.0527086383601756</v>
      </c>
      <c r="E6" s="34">
        <f t="shared" si="1"/>
        <v>5.0069541029207229E-2</v>
      </c>
    </row>
    <row r="7" spans="1:5">
      <c r="A7" s="35" t="s">
        <v>59</v>
      </c>
      <c r="B7">
        <v>1820000</v>
      </c>
      <c r="C7">
        <v>2074000</v>
      </c>
      <c r="D7">
        <f t="shared" si="0"/>
        <v>1.1395604395604395</v>
      </c>
      <c r="E7" s="34">
        <f t="shared" si="1"/>
        <v>0.12246865959498554</v>
      </c>
    </row>
    <row r="8" spans="1:5">
      <c r="A8" s="53" t="s">
        <v>60</v>
      </c>
      <c r="B8" s="33">
        <v>1574000</v>
      </c>
      <c r="C8" s="33">
        <v>1339000</v>
      </c>
      <c r="D8" s="33">
        <f t="shared" si="0"/>
        <v>0.85069885641677256</v>
      </c>
      <c r="E8" s="54">
        <f t="shared" si="1"/>
        <v>-0.17550410754294249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25E0-FA38-4A71-8230-0B228FF084F3}">
  <sheetPr codeName="Sheet3"/>
  <dimension ref="B2:F28"/>
  <sheetViews>
    <sheetView workbookViewId="0"/>
  </sheetViews>
  <sheetFormatPr defaultRowHeight="18.75"/>
  <cols>
    <col min="1" max="1" width="3.375" customWidth="1"/>
    <col min="2" max="2" width="19.125" customWidth="1"/>
    <col min="3" max="3" width="16.625" customWidth="1"/>
    <col min="4" max="6" width="19.125" customWidth="1"/>
    <col min="7" max="7" width="2.875" customWidth="1"/>
  </cols>
  <sheetData>
    <row r="2" spans="2:6" ht="33">
      <c r="B2" s="165" t="s">
        <v>26</v>
      </c>
      <c r="C2" s="165"/>
      <c r="D2" s="165"/>
      <c r="E2" s="165"/>
      <c r="F2" s="165"/>
    </row>
    <row r="4" spans="2:6" ht="20.25" thickBot="1">
      <c r="C4" s="166" t="s">
        <v>32</v>
      </c>
      <c r="D4" s="166"/>
      <c r="E4" s="43">
        <f>D17</f>
        <v>540000</v>
      </c>
    </row>
    <row r="5" spans="2:6" ht="20.25" thickBot="1">
      <c r="C5" s="167" t="s">
        <v>33</v>
      </c>
      <c r="D5" s="167"/>
      <c r="E5" s="44">
        <f>D28</f>
        <v>460000</v>
      </c>
    </row>
    <row r="6" spans="2:6" ht="20.25" thickBot="1">
      <c r="C6" s="167" t="s">
        <v>34</v>
      </c>
      <c r="D6" s="167"/>
      <c r="E6" s="44">
        <f>E4-E5</f>
        <v>80000</v>
      </c>
    </row>
    <row r="8" spans="2:6" ht="19.5" thickBot="1">
      <c r="B8" t="s">
        <v>14</v>
      </c>
    </row>
    <row r="9" spans="2:6">
      <c r="B9" s="58" t="s">
        <v>15</v>
      </c>
      <c r="C9" s="59" t="s">
        <v>22</v>
      </c>
      <c r="D9" s="59" t="s">
        <v>27</v>
      </c>
      <c r="E9" s="59" t="s">
        <v>23</v>
      </c>
      <c r="F9" s="60" t="s">
        <v>30</v>
      </c>
    </row>
    <row r="10" spans="2:6">
      <c r="B10" s="37" t="s">
        <v>16</v>
      </c>
      <c r="C10" s="45">
        <v>360000</v>
      </c>
      <c r="D10" s="45">
        <v>340000</v>
      </c>
      <c r="E10" s="45">
        <f>D10-C10</f>
        <v>-20000</v>
      </c>
      <c r="F10" s="38"/>
    </row>
    <row r="11" spans="2:6">
      <c r="B11" s="37" t="s">
        <v>17</v>
      </c>
      <c r="C11" s="45">
        <v>80000</v>
      </c>
      <c r="D11" s="45">
        <v>80000</v>
      </c>
      <c r="E11" s="45">
        <f t="shared" ref="E11:E12" si="0">D11-C11</f>
        <v>0</v>
      </c>
      <c r="F11" s="38"/>
    </row>
    <row r="12" spans="2:6">
      <c r="B12" s="37" t="s">
        <v>18</v>
      </c>
      <c r="C12" s="45">
        <v>60000</v>
      </c>
      <c r="D12" s="45">
        <v>120000</v>
      </c>
      <c r="E12" s="45">
        <f t="shared" si="0"/>
        <v>60000</v>
      </c>
      <c r="F12" s="38" t="s">
        <v>31</v>
      </c>
    </row>
    <row r="13" spans="2:6">
      <c r="B13" s="37"/>
      <c r="C13" s="45"/>
      <c r="D13" s="45"/>
      <c r="E13" s="45"/>
      <c r="F13" s="38"/>
    </row>
    <row r="14" spans="2:6">
      <c r="B14" s="37"/>
      <c r="C14" s="45"/>
      <c r="D14" s="45"/>
      <c r="E14" s="45"/>
      <c r="F14" s="38"/>
    </row>
    <row r="15" spans="2:6">
      <c r="B15" s="37"/>
      <c r="C15" s="45"/>
      <c r="D15" s="45"/>
      <c r="E15" s="45"/>
      <c r="F15" s="38"/>
    </row>
    <row r="16" spans="2:6" ht="19.5" thickBot="1">
      <c r="B16" s="39"/>
      <c r="C16" s="46"/>
      <c r="D16" s="46"/>
      <c r="E16" s="46"/>
      <c r="F16" s="40"/>
    </row>
    <row r="17" spans="2:6" ht="20.25" thickTop="1" thickBot="1">
      <c r="B17" s="41" t="s">
        <v>0</v>
      </c>
      <c r="C17" s="47">
        <f>SUM(C10:C16)</f>
        <v>500000</v>
      </c>
      <c r="D17" s="47">
        <f t="shared" ref="D17:E17" si="1">SUM(D10:D16)</f>
        <v>540000</v>
      </c>
      <c r="E17" s="47">
        <f t="shared" si="1"/>
        <v>40000</v>
      </c>
      <c r="F17" s="42"/>
    </row>
    <row r="18" spans="2:6">
      <c r="C18" s="14"/>
      <c r="D18" s="14"/>
      <c r="E18" s="14"/>
    </row>
    <row r="19" spans="2:6" ht="19.5" thickBot="1">
      <c r="B19" t="s">
        <v>19</v>
      </c>
      <c r="C19" s="14"/>
      <c r="D19" s="14"/>
      <c r="E19" s="14"/>
    </row>
    <row r="20" spans="2:6">
      <c r="B20" s="58" t="s">
        <v>15</v>
      </c>
      <c r="C20" s="61" t="s">
        <v>22</v>
      </c>
      <c r="D20" s="61" t="s">
        <v>28</v>
      </c>
      <c r="E20" s="61" t="s">
        <v>23</v>
      </c>
      <c r="F20" s="60" t="s">
        <v>30</v>
      </c>
    </row>
    <row r="21" spans="2:6">
      <c r="B21" s="37" t="s">
        <v>29</v>
      </c>
      <c r="C21" s="48">
        <v>300000</v>
      </c>
      <c r="D21" s="48">
        <v>325000</v>
      </c>
      <c r="E21" s="48">
        <f>C21-D21</f>
        <v>-25000</v>
      </c>
      <c r="F21" s="38"/>
    </row>
    <row r="22" spans="2:6">
      <c r="B22" s="37" t="s">
        <v>24</v>
      </c>
      <c r="C22" s="48">
        <v>30000</v>
      </c>
      <c r="D22" s="48">
        <v>30000</v>
      </c>
      <c r="E22" s="48">
        <f t="shared" ref="E22:E25" si="2">C22-D22</f>
        <v>0</v>
      </c>
      <c r="F22" s="38"/>
    </row>
    <row r="23" spans="2:6">
      <c r="B23" s="37" t="s">
        <v>25</v>
      </c>
      <c r="C23" s="48">
        <v>18000</v>
      </c>
      <c r="D23" s="48">
        <v>14000</v>
      </c>
      <c r="E23" s="48">
        <f t="shared" si="2"/>
        <v>4000</v>
      </c>
      <c r="F23" s="38"/>
    </row>
    <row r="24" spans="2:6">
      <c r="B24" s="37" t="s">
        <v>20</v>
      </c>
      <c r="C24" s="48">
        <v>80000</v>
      </c>
      <c r="D24" s="48">
        <v>80000</v>
      </c>
      <c r="E24" s="48">
        <f t="shared" si="2"/>
        <v>0</v>
      </c>
      <c r="F24" s="38"/>
    </row>
    <row r="25" spans="2:6">
      <c r="B25" s="37" t="s">
        <v>21</v>
      </c>
      <c r="C25" s="48">
        <v>9000</v>
      </c>
      <c r="D25" s="48">
        <v>11000</v>
      </c>
      <c r="E25" s="48">
        <f t="shared" si="2"/>
        <v>-2000</v>
      </c>
      <c r="F25" s="38"/>
    </row>
    <row r="26" spans="2:6">
      <c r="B26" s="37"/>
      <c r="C26" s="48"/>
      <c r="D26" s="48"/>
      <c r="E26" s="48"/>
      <c r="F26" s="38"/>
    </row>
    <row r="27" spans="2:6" ht="19.5" thickBot="1">
      <c r="B27" s="39"/>
      <c r="C27" s="49"/>
      <c r="D27" s="49"/>
      <c r="E27" s="49"/>
      <c r="F27" s="40"/>
    </row>
    <row r="28" spans="2:6" ht="20.25" thickTop="1" thickBot="1">
      <c r="B28" s="41" t="s">
        <v>0</v>
      </c>
      <c r="C28" s="50">
        <f>SUM(C21:C25)</f>
        <v>437000</v>
      </c>
      <c r="D28" s="50">
        <f t="shared" ref="D28:E28" si="3">SUM(D21:D25)</f>
        <v>460000</v>
      </c>
      <c r="E28" s="50">
        <f t="shared" si="3"/>
        <v>-23000</v>
      </c>
      <c r="F28" s="42"/>
    </row>
  </sheetData>
  <mergeCells count="4">
    <mergeCell ref="B2:F2"/>
    <mergeCell ref="C4:D4"/>
    <mergeCell ref="C5:D5"/>
    <mergeCell ref="C6:D6"/>
  </mergeCells>
  <phoneticPr fontId="1"/>
  <pageMargins left="0.7" right="0.7" top="0.75" bottom="0.75" header="0.3" footer="0.3"/>
  <pageSetup paperSize="9" scale="88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レイアウト設定</vt:lpstr>
      <vt:lpstr>挿入・削除・クリア</vt:lpstr>
      <vt:lpstr>コピー・貼り付け</vt:lpstr>
      <vt:lpstr>表示形式</vt:lpstr>
      <vt:lpstr>配置</vt:lpstr>
      <vt:lpstr>課題</vt:lpstr>
      <vt:lpstr>見本</vt:lpstr>
      <vt:lpstr>演習問題1</vt:lpstr>
      <vt:lpstr>演習問題2</vt:lpstr>
      <vt:lpstr>見本!Print_Area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晃啓 新田</dc:creator>
  <cp:lastModifiedBy>晃啓 新田</cp:lastModifiedBy>
  <cp:lastPrinted>2025-04-14T04:28:59Z</cp:lastPrinted>
  <dcterms:created xsi:type="dcterms:W3CDTF">2024-06-11T08:50:38Z</dcterms:created>
  <dcterms:modified xsi:type="dcterms:W3CDTF">2025-04-19T07:46:24Z</dcterms:modified>
</cp:coreProperties>
</file>